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770" windowHeight="8370" activeTab="3"/>
  </bookViews>
  <sheets>
    <sheet name="Sund" sheetId="1" r:id="rId1"/>
    <sheet name="Úrslit" sheetId="3" r:id="rId2"/>
    <sheet name="Viðmið" sheetId="2" r:id="rId3"/>
    <sheet name="Stigahæstu sund" sheetId="4" r:id="rId4"/>
  </sheets>
  <definedNames>
    <definedName name="_xlnm._FilterDatabase" localSheetId="0" hidden="1">Sund!$A$1:$F$222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 l="1"/>
  <c r="I178" i="1"/>
  <c r="G178" i="1"/>
  <c r="G170" i="1"/>
  <c r="G91" i="1" l="1"/>
  <c r="G80" i="1"/>
  <c r="G82" i="1"/>
  <c r="I82" i="1" s="1"/>
  <c r="G38" i="1"/>
  <c r="I38" i="1" s="1"/>
  <c r="G37" i="1"/>
  <c r="I37" i="1" s="1"/>
  <c r="G36" i="1"/>
  <c r="G35" i="1"/>
  <c r="G69" i="1"/>
  <c r="I69" i="1" s="1"/>
  <c r="G24" i="1"/>
  <c r="G221" i="1"/>
  <c r="I221" i="1" s="1"/>
  <c r="G220" i="1"/>
  <c r="G218" i="1"/>
  <c r="I218" i="1" s="1"/>
  <c r="G213" i="1"/>
  <c r="I213" i="1" s="1"/>
  <c r="G211" i="1"/>
  <c r="G212" i="1"/>
  <c r="I212" i="1" s="1"/>
  <c r="G210" i="1"/>
  <c r="I210" i="1" s="1"/>
  <c r="I209" i="1"/>
  <c r="G208" i="1"/>
  <c r="I208" i="1" s="1"/>
  <c r="G207" i="1"/>
  <c r="I207" i="1" s="1"/>
  <c r="G206" i="1"/>
  <c r="I206" i="1" s="1"/>
  <c r="G74" i="1"/>
  <c r="I74" i="1" s="1"/>
  <c r="G64" i="1"/>
  <c r="G73" i="1"/>
  <c r="I73" i="1" s="1"/>
  <c r="G72" i="1"/>
  <c r="I72" i="1" s="1"/>
  <c r="G71" i="1"/>
  <c r="I71" i="1" s="1"/>
  <c r="G70" i="1"/>
  <c r="I70" i="1" s="1"/>
  <c r="G68" i="1"/>
  <c r="I68" i="1" s="1"/>
  <c r="G65" i="1"/>
  <c r="I65" i="1" s="1"/>
  <c r="G63" i="1"/>
  <c r="I63" i="1" s="1"/>
  <c r="G62" i="1"/>
  <c r="I62" i="1" s="1"/>
  <c r="G60" i="1"/>
  <c r="G222" i="1"/>
  <c r="G219" i="1"/>
  <c r="G201" i="1"/>
  <c r="I201" i="1" s="1"/>
  <c r="G198" i="1"/>
  <c r="G181" i="1"/>
  <c r="G200" i="1"/>
  <c r="I200" i="1" s="1"/>
  <c r="G199" i="1"/>
  <c r="I199" i="1" s="1"/>
  <c r="G197" i="1"/>
  <c r="I197" i="1" s="1"/>
  <c r="G196" i="1"/>
  <c r="I196" i="1" s="1"/>
  <c r="G195" i="1"/>
  <c r="G194" i="1"/>
  <c r="G192" i="1"/>
  <c r="G191" i="1"/>
  <c r="I191" i="1" s="1"/>
  <c r="G190" i="1"/>
  <c r="I190" i="1" s="1"/>
  <c r="G189" i="1"/>
  <c r="I189" i="1" s="1"/>
  <c r="G188" i="1"/>
  <c r="G187" i="1"/>
  <c r="G186" i="1"/>
  <c r="G185" i="1"/>
  <c r="I185" i="1" s="1"/>
  <c r="G183" i="1"/>
  <c r="I183" i="1" s="1"/>
  <c r="G182" i="1"/>
  <c r="I182" i="1" s="1"/>
  <c r="G180" i="1"/>
  <c r="I180" i="1" s="1"/>
  <c r="G179" i="1"/>
  <c r="I179" i="1" s="1"/>
  <c r="G177" i="1"/>
  <c r="I177" i="1" s="1"/>
  <c r="G165" i="1"/>
  <c r="I165" i="1" s="1"/>
  <c r="G172" i="1"/>
  <c r="G40" i="1"/>
  <c r="G97" i="1"/>
  <c r="I97" i="1" s="1"/>
  <c r="G93" i="1"/>
  <c r="I93" i="1" s="1"/>
  <c r="G84" i="1"/>
  <c r="G171" i="1"/>
  <c r="I171" i="1" s="1"/>
  <c r="I170" i="1"/>
  <c r="G168" i="1"/>
  <c r="I168" i="1" s="1"/>
  <c r="G167" i="1"/>
  <c r="I167" i="1" s="1"/>
  <c r="G166" i="1"/>
  <c r="I166" i="1" s="1"/>
  <c r="G163" i="1"/>
  <c r="I163" i="1" s="1"/>
  <c r="G162" i="1"/>
  <c r="I162" i="1" s="1"/>
  <c r="G161" i="1"/>
  <c r="G160" i="1"/>
  <c r="I160" i="1" s="1"/>
  <c r="G158" i="1"/>
  <c r="I158" i="1" s="1"/>
  <c r="G157" i="1"/>
  <c r="I157" i="1" s="1"/>
  <c r="G156" i="1"/>
  <c r="G154" i="1"/>
  <c r="G153" i="1"/>
  <c r="I153" i="1" s="1"/>
  <c r="G152" i="1"/>
  <c r="I152" i="1" s="1"/>
  <c r="G151" i="1"/>
  <c r="G100" i="1"/>
  <c r="I100" i="1" s="1"/>
  <c r="G99" i="1"/>
  <c r="I99" i="1" s="1"/>
  <c r="G98" i="1"/>
  <c r="I98" i="1" s="1"/>
  <c r="G96" i="1"/>
  <c r="I96" i="1" s="1"/>
  <c r="G95" i="1"/>
  <c r="G94" i="1"/>
  <c r="I94" i="1" s="1"/>
  <c r="G90" i="1"/>
  <c r="I90" i="1" s="1"/>
  <c r="G89" i="1"/>
  <c r="G88" i="1"/>
  <c r="G87" i="1"/>
  <c r="G86" i="1"/>
  <c r="I86" i="1" s="1"/>
  <c r="G85" i="1"/>
  <c r="I85" i="1" s="1"/>
  <c r="G81" i="1"/>
  <c r="G79" i="1"/>
  <c r="I79" i="1" s="1"/>
  <c r="G67" i="1"/>
  <c r="G61" i="1"/>
  <c r="G54" i="1"/>
  <c r="I54" i="1" s="1"/>
  <c r="G53" i="1"/>
  <c r="G52" i="1"/>
  <c r="I52" i="1" s="1"/>
  <c r="G50" i="1"/>
  <c r="I50" i="1" s="1"/>
  <c r="G48" i="1"/>
  <c r="I48" i="1" s="1"/>
  <c r="G44" i="1"/>
  <c r="I44" i="1" s="1"/>
  <c r="G45" i="1"/>
  <c r="I45" i="1" s="1"/>
  <c r="G33" i="1"/>
  <c r="I33" i="1" s="1"/>
  <c r="G55" i="1"/>
  <c r="I55" i="1" s="1"/>
  <c r="G51" i="1"/>
  <c r="I51" i="1" s="1"/>
  <c r="G49" i="1"/>
  <c r="G46" i="1"/>
  <c r="G43" i="1"/>
  <c r="I43" i="1" s="1"/>
  <c r="G42" i="1"/>
  <c r="I42" i="1" s="1"/>
  <c r="G41" i="1"/>
  <c r="I41" i="1" s="1"/>
  <c r="G18" i="1"/>
  <c r="G11" i="1"/>
  <c r="I11" i="1" s="1"/>
  <c r="G34" i="1"/>
  <c r="I34" i="1" s="1"/>
  <c r="G32" i="1"/>
  <c r="G27" i="1"/>
  <c r="I27" i="1" s="1"/>
  <c r="G26" i="1"/>
  <c r="I26" i="1" s="1"/>
  <c r="G25" i="1"/>
  <c r="I24" i="1"/>
  <c r="G23" i="1"/>
  <c r="I23" i="1" s="1"/>
  <c r="G22" i="1"/>
  <c r="I22" i="1" s="1"/>
  <c r="G21" i="1"/>
  <c r="I21" i="1" s="1"/>
  <c r="G20" i="1"/>
  <c r="I20" i="1" s="1"/>
  <c r="G17" i="1"/>
  <c r="G16" i="1"/>
  <c r="I16" i="1" s="1"/>
  <c r="G15" i="1"/>
  <c r="I15" i="1" s="1"/>
  <c r="G14" i="1"/>
  <c r="I14" i="1" s="1"/>
  <c r="G13" i="1"/>
  <c r="I159" i="1"/>
  <c r="I181" i="1"/>
  <c r="I186" i="1"/>
  <c r="I198" i="1"/>
  <c r="I219" i="1"/>
  <c r="I220" i="1"/>
  <c r="G10" i="1"/>
  <c r="G9" i="1"/>
</calcChain>
</file>

<file path=xl/sharedStrings.xml><?xml version="1.0" encoding="utf-8"?>
<sst xmlns="http://schemas.openxmlformats.org/spreadsheetml/2006/main" count="1872" uniqueCount="181">
  <si>
    <t>Nýársmót 2015 - 3.1.2015</t>
  </si>
  <si>
    <t>Meet Program</t>
  </si>
  <si>
    <t>Event  1   Boys 50 SC Meter Backstroke</t>
  </si>
  <si>
    <t>Lane</t>
  </si>
  <si>
    <t>Name</t>
  </si>
  <si>
    <t>Age</t>
  </si>
  <si>
    <t>Team</t>
  </si>
  <si>
    <t>Heat   1 of 3   Timed Finals</t>
  </si>
  <si>
    <t>3</t>
  </si>
  <si>
    <t>Baldur M Kristinsson</t>
  </si>
  <si>
    <t>Íþróttafélagið Fjörður</t>
  </si>
  <si>
    <t>4</t>
  </si>
  <si>
    <t>Magnús A Ceesey S14</t>
  </si>
  <si>
    <t xml:space="preserve"> 13</t>
  </si>
  <si>
    <t>Ösp</t>
  </si>
  <si>
    <t>5</t>
  </si>
  <si>
    <t>Róbert Salvar Reynisson S9</t>
  </si>
  <si>
    <t xml:space="preserve"> 14</t>
  </si>
  <si>
    <t>Nes</t>
  </si>
  <si>
    <t>Heat   2 of 3   Timed Finals</t>
  </si>
  <si>
    <t>2</t>
  </si>
  <si>
    <t>Jóhann Stígur Eiríksson S14</t>
  </si>
  <si>
    <t>Hallgrímur A Heimisson  S14</t>
  </si>
  <si>
    <t>Reynir A Magnússon S14</t>
  </si>
  <si>
    <t>Ífr</t>
  </si>
  <si>
    <t>Unnar I Ingason S14</t>
  </si>
  <si>
    <t>6</t>
  </si>
  <si>
    <t>Hjalti Geir Guðmundsson S14</t>
  </si>
  <si>
    <t xml:space="preserve"> 16</t>
  </si>
  <si>
    <t>7</t>
  </si>
  <si>
    <t>Ólafur Helgason S9 Sb8</t>
  </si>
  <si>
    <t>Heat   3 of 3   Timed Finals</t>
  </si>
  <si>
    <t>1</t>
  </si>
  <si>
    <t>Bergur Unnar Unnsteinsson S14</t>
  </si>
  <si>
    <t>Sundfélagið Óðinn</t>
  </si>
  <si>
    <t>Fannar L Jóhannesson S14</t>
  </si>
  <si>
    <t>Róbert Í Jónsson  S14</t>
  </si>
  <si>
    <t>Davíð Þór Torfason S-14</t>
  </si>
  <si>
    <t>Sunddeild Fjölnis</t>
  </si>
  <si>
    <t>Björn  Axel Agnarsson S14</t>
  </si>
  <si>
    <t xml:space="preserve"> 12</t>
  </si>
  <si>
    <t>Már Gunnarsson S12</t>
  </si>
  <si>
    <t>Ingólfur M Bjarnason S10</t>
  </si>
  <si>
    <t>8</t>
  </si>
  <si>
    <t>Alexander Guðmundsson S14</t>
  </si>
  <si>
    <t xml:space="preserve"> 10</t>
  </si>
  <si>
    <t>Event  2   Girls 50 SC Meter Backstroke</t>
  </si>
  <si>
    <t>Védís Hauksdóttir</t>
  </si>
  <si>
    <t>Matthildur Emma Sigurðardóttir S9</t>
  </si>
  <si>
    <t xml:space="preserve">  8</t>
  </si>
  <si>
    <t>Emilía Ýr</t>
  </si>
  <si>
    <t>Sigurrós Sigurðardóttir S14</t>
  </si>
  <si>
    <t>Sigrún Kjartansdóttir</t>
  </si>
  <si>
    <t>Victoria L Karenardóttir</t>
  </si>
  <si>
    <t>Katrín E Kristjánsdóttir S14</t>
  </si>
  <si>
    <t>Rakel Lind Sveinsdóttir S14</t>
  </si>
  <si>
    <t>Ástrós M Bjarnadóttir S18</t>
  </si>
  <si>
    <t>Kristjana L Albertsdóttir</t>
  </si>
  <si>
    <t>Kristlaug Halldórsdóttir S14</t>
  </si>
  <si>
    <t>Harpa L Ragnarsdóttir</t>
  </si>
  <si>
    <t>Þórey Ísafold Magnúsdóttir S-14</t>
  </si>
  <si>
    <t xml:space="preserve"> 15</t>
  </si>
  <si>
    <t>Sigríður Aníta Rögnvaldsóttir S14</t>
  </si>
  <si>
    <t>Ingibjörg F Margeirsdóttir S14</t>
  </si>
  <si>
    <t>Tinna Rut Andrésdóttir S14</t>
  </si>
  <si>
    <t>Tanya E Jóhannsdóttir</t>
  </si>
  <si>
    <t xml:space="preserve"> 11</t>
  </si>
  <si>
    <t>Anna R Þrastardóttir S14</t>
  </si>
  <si>
    <t>Event  3   Boys 50 SC Meter Breaststroke</t>
  </si>
  <si>
    <t>Heat   1 of 2   Timed Finals</t>
  </si>
  <si>
    <t>Haukur H Loftsson S4</t>
  </si>
  <si>
    <t>Baldur E Traustason</t>
  </si>
  <si>
    <t>Heat   2 of 2   Timed Finals</t>
  </si>
  <si>
    <t>Event  4   Girls 50 SC Meter Breaststroke</t>
  </si>
  <si>
    <t>Glódís E Ólafsdóttir S14</t>
  </si>
  <si>
    <t>Arndís Atladóttir S14</t>
  </si>
  <si>
    <t>Jóhanna B Ólafsdóttir</t>
  </si>
  <si>
    <t>Júlía Jakobsdóttir S10 Sb9</t>
  </si>
  <si>
    <t>Arna D Ólafsdóttir S14</t>
  </si>
  <si>
    <t>Event  5   Boys 25 SC Meter Freestyle</t>
  </si>
  <si>
    <t>Elís .</t>
  </si>
  <si>
    <t>Sigurður I Sigurðsson</t>
  </si>
  <si>
    <t>Guðmundur A Sigurðsson S8</t>
  </si>
  <si>
    <t xml:space="preserve">  9</t>
  </si>
  <si>
    <t>Skúli Bárðarson S14</t>
  </si>
  <si>
    <t>Suðri</t>
  </si>
  <si>
    <t>Heat   2   Timed Finals...   (Event  5   Boys 25 SC Meter Freestyle)</t>
  </si>
  <si>
    <t>Bjarki H Erlingsson</t>
  </si>
  <si>
    <t>Ýmir S Hlynsson</t>
  </si>
  <si>
    <t>Ævar .</t>
  </si>
  <si>
    <t>Hlynur .</t>
  </si>
  <si>
    <t>Konráð L Örvarsson</t>
  </si>
  <si>
    <t xml:space="preserve">  4</t>
  </si>
  <si>
    <t>Vilhjálmur Hauksson</t>
  </si>
  <si>
    <t>Ævar Einarsson S14</t>
  </si>
  <si>
    <t>Kristófer .</t>
  </si>
  <si>
    <t>Óskar .</t>
  </si>
  <si>
    <t>Hilmar .</t>
  </si>
  <si>
    <t>Vincent .</t>
  </si>
  <si>
    <t>Gustas Vaznaityte</t>
  </si>
  <si>
    <t>Pétur M Helgason</t>
  </si>
  <si>
    <t>Breki .</t>
  </si>
  <si>
    <t>Helgi Ö Örvarsson</t>
  </si>
  <si>
    <t>Event  6   Girls 25 SC Meter Freestyle</t>
  </si>
  <si>
    <t>Sigrún B Pálsdóttir</t>
  </si>
  <si>
    <t>Lea K Friðbjörnsdóttir</t>
  </si>
  <si>
    <t>Sigrún .</t>
  </si>
  <si>
    <t>Helena J Steinarsdóttir</t>
  </si>
  <si>
    <t>Dagmar Hákonardóttir</t>
  </si>
  <si>
    <t>Tinna Rós .</t>
  </si>
  <si>
    <t>Steinunn E Sigurðardóttir</t>
  </si>
  <si>
    <t>Katla S Ægisdóttir S14</t>
  </si>
  <si>
    <t>Bríana .</t>
  </si>
  <si>
    <t>Bergdís .</t>
  </si>
  <si>
    <t>Gunnhildur .</t>
  </si>
  <si>
    <t>Úlfhildur G Einarsdóttir</t>
  </si>
  <si>
    <t>Maríam L Ceesay</t>
  </si>
  <si>
    <t>Helga Bergman</t>
  </si>
  <si>
    <t>Védís K Vilhjálmsdóttir</t>
  </si>
  <si>
    <t>Elsa R Sigmundsdóttir</t>
  </si>
  <si>
    <t>Event  7   Boys 50 SC Meter Freestyle</t>
  </si>
  <si>
    <t>Þorleifur Pálmi Pálsson S14</t>
  </si>
  <si>
    <t>Geir K Þórðarsson S14</t>
  </si>
  <si>
    <t>Heat   3   Timed Finals...   (Event  7   Boys 50 SC Meter Freestyle)</t>
  </si>
  <si>
    <t>Event  8   Girls 50 SC Meter Freestyle</t>
  </si>
  <si>
    <t>Katla D Þorsteinsdóttir S14</t>
  </si>
  <si>
    <t>Gunnhildur B Bergsdóttir S14</t>
  </si>
  <si>
    <t>Event  9   Boys 50 SC Meter Butterfly</t>
  </si>
  <si>
    <t>Heat   1 of 1   Timed Finals</t>
  </si>
  <si>
    <t>Event  10   Girls 50 SC Meter Butterfly</t>
  </si>
  <si>
    <t>1000 stiga tafla fyrir KVK</t>
  </si>
  <si>
    <t>50 skrið</t>
  </si>
  <si>
    <t>100 skrið</t>
  </si>
  <si>
    <t>200 skrið</t>
  </si>
  <si>
    <t>400 skrið</t>
  </si>
  <si>
    <t>800 skrið</t>
  </si>
  <si>
    <t>1500 skrið</t>
  </si>
  <si>
    <t>50 flug</t>
  </si>
  <si>
    <t>100 flug</t>
  </si>
  <si>
    <t>200 flug</t>
  </si>
  <si>
    <t>50 bak</t>
  </si>
  <si>
    <t>100 bak</t>
  </si>
  <si>
    <t>200 bak</t>
  </si>
  <si>
    <t>50 bringa</t>
  </si>
  <si>
    <t>100 bringa</t>
  </si>
  <si>
    <t>200 bringa</t>
  </si>
  <si>
    <t>100 fjór</t>
  </si>
  <si>
    <t>150 þrísund</t>
  </si>
  <si>
    <t>200 fjór</t>
  </si>
  <si>
    <t>400 fjór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</si>
  <si>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</si>
  <si>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</si>
  <si>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</si>
  <si>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</si>
  <si>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</si>
  <si>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</si>
  <si>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</si>
  <si>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</si>
  <si>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</si>
  <si>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</si>
  <si>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</si>
  <si>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</si>
  <si>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</si>
  <si>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</si>
  <si>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</si>
  <si>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</si>
  <si>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S20</t>
  </si>
  <si>
    <t>1000 stiga tafla fyrir KK</t>
  </si>
  <si>
    <t>Viðmið</t>
  </si>
  <si>
    <t>Loka Tími</t>
  </si>
  <si>
    <t>Stig</t>
  </si>
  <si>
    <t>S18</t>
  </si>
  <si>
    <t>Sb9</t>
  </si>
  <si>
    <t>s9</t>
  </si>
  <si>
    <t>s18</t>
  </si>
  <si>
    <t>DQ</t>
  </si>
  <si>
    <t>Arna Ólafsdóttir</t>
  </si>
  <si>
    <t>Glódís Ólafsdóttir</t>
  </si>
  <si>
    <t>Katla Þorsteinsdóttir</t>
  </si>
  <si>
    <t>Gunnhildur Bergsdóttir</t>
  </si>
  <si>
    <t>Védís Harðardóttir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</si>
</sst>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9.85"/>
      <color indexed="8"/>
      <name val="Times New Roman"/>
    </font>
    <font>
      <b/>
      <sz val="9.85"/>
      <color indexed="8"/>
      <name val="Times New Roman"/>
    </font>
    <font>
      <sz val="11.05"/>
      <color indexed="8"/>
      <name val="Times New Roman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"/>
      <color theme="1"/>
      <name val="MS Sans Serif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MS Sans Serif"/>
      <family val="2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.05"/>
      <color indexed="8"/>
      <name val="Times New Roman"/>
      <family val="1"/>
    </font>
    <font>
      <sz val="9.85"/>
      <color indexed="8"/>
      <name val="Times New Roman"/>
      <family val="1"/>
    </font>
    <font>
      <b/>
      <sz val="11"/>
      <color rgb="FFFF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21" fillId="0" borderId="0">
      <alignment vertical="top"/>
    </xf>
    <xf numFmtId="0" fontId="22" fillId="0" borderId="0">
      <alignment vertical="top"/>
    </xf>
    <xf numFmtId="0" fontId="28" fillId="0" borderId="0" applyNumberFormat="0" applyFill="0" applyBorder="0" applyAlignment="0" applyProtection="0"/>
    <xf numFmtId="0" fontId="29" fillId="0" borderId="0"/>
    <xf numFmtId="0" fontId="22" fillId="0" borderId="0"/>
    <xf numFmtId="0" fontId="1" fillId="8" borderId="8" applyNumberFormat="0" applyFont="0" applyAlignment="0" applyProtection="0"/>
    <xf numFmtId="0" fontId="22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</cellStyleXfs>
  <cellXfs count="66">
    <xf numFmtId="0" fontId="0" fillId="0" borderId="0" xfId="0"/>
    <xf numFmtId="0" fontId="17" fillId="0" borderId="0" xfId="40"/>
    <xf numFmtId="0" fontId="18" fillId="0" borderId="0" xfId="40" applyNumberFormat="1" applyFont="1"/>
    <xf numFmtId="0" fontId="19" fillId="0" borderId="0" xfId="40" applyNumberFormat="1" applyFont="1" applyAlignment="1">
      <alignment horizontal="center"/>
    </xf>
    <xf numFmtId="0" fontId="19" fillId="0" borderId="0" xfId="40" applyNumberFormat="1" applyFont="1"/>
    <xf numFmtId="0" fontId="19" fillId="0" borderId="0" xfId="40" applyNumberFormat="1" applyFont="1" applyAlignment="1">
      <alignment horizontal="right"/>
    </xf>
    <xf numFmtId="0" fontId="20" fillId="0" borderId="0" xfId="40" applyNumberFormat="1" applyFont="1" applyAlignment="1">
      <alignment horizontal="right"/>
    </xf>
    <xf numFmtId="0" fontId="20" fillId="0" borderId="0" xfId="40" applyNumberFormat="1" applyFont="1"/>
    <xf numFmtId="0" fontId="34" fillId="0" borderId="0" xfId="40" applyNumberFormat="1" applyFont="1"/>
    <xf numFmtId="0" fontId="35" fillId="0" borderId="0" xfId="40" applyNumberFormat="1" applyFont="1"/>
    <xf numFmtId="1" fontId="0" fillId="0" borderId="0" xfId="0" applyNumberFormat="1"/>
    <xf numFmtId="164" fontId="0" fillId="0" borderId="0" xfId="0" applyNumberFormat="1"/>
    <xf numFmtId="0" fontId="23" fillId="0" borderId="0" xfId="42" applyFont="1" applyFill="1" applyAlignment="1"/>
    <xf numFmtId="0" fontId="24" fillId="0" borderId="0" xfId="42" applyFont="1" applyAlignment="1"/>
    <xf numFmtId="0" fontId="22" fillId="0" borderId="0" xfId="42" applyAlignment="1"/>
    <xf numFmtId="0" fontId="15" fillId="0" borderId="0" xfId="42" applyFont="1" applyAlignment="1"/>
    <xf numFmtId="164" fontId="25" fillId="0" borderId="10" xfId="42" applyNumberFormat="1" applyFont="1" applyBorder="1" applyAlignment="1"/>
    <xf numFmtId="164" fontId="25" fillId="33" borderId="10" xfId="42" applyNumberFormat="1" applyFont="1" applyFill="1" applyBorder="1" applyAlignment="1"/>
    <xf numFmtId="164" fontId="26" fillId="0" borderId="10" xfId="42" applyNumberFormat="1" applyFont="1" applyFill="1" applyBorder="1" applyAlignment="1"/>
    <xf numFmtId="164" fontId="26" fillId="34" borderId="10" xfId="42" applyNumberFormat="1" applyFont="1" applyFill="1" applyBorder="1" applyAlignment="1"/>
    <xf numFmtId="164" fontId="25" fillId="33" borderId="11" xfId="42" applyNumberFormat="1" applyFont="1" applyFill="1" applyBorder="1" applyAlignment="1"/>
    <xf numFmtId="164" fontId="26" fillId="34" borderId="11" xfId="42" applyNumberFormat="1" applyFont="1" applyFill="1" applyBorder="1" applyAlignment="1"/>
    <xf numFmtId="164" fontId="25" fillId="33" borderId="12" xfId="42" applyNumberFormat="1" applyFont="1" applyFill="1" applyBorder="1" applyAlignment="1"/>
    <xf numFmtId="164" fontId="26" fillId="0" borderId="12" xfId="42" applyNumberFormat="1" applyFont="1" applyFill="1" applyBorder="1" applyAlignment="1"/>
    <xf numFmtId="0" fontId="27" fillId="0" borderId="0" xfId="42" applyFont="1" applyFill="1" applyAlignment="1"/>
    <xf numFmtId="164" fontId="25" fillId="35" borderId="10" xfId="42" applyNumberFormat="1" applyFont="1" applyFill="1" applyBorder="1" applyAlignment="1"/>
    <xf numFmtId="164" fontId="25" fillId="35" borderId="11" xfId="42" applyNumberFormat="1" applyFont="1" applyFill="1" applyBorder="1" applyAlignment="1"/>
    <xf numFmtId="164" fontId="25" fillId="35" borderId="12" xfId="42" applyNumberFormat="1" applyFont="1" applyFill="1" applyBorder="1" applyAlignment="1"/>
    <xf numFmtId="164" fontId="31" fillId="34" borderId="10" xfId="42" applyNumberFormat="1" applyFont="1" applyFill="1" applyBorder="1" applyAlignment="1"/>
    <xf numFmtId="164" fontId="31" fillId="0" borderId="10" xfId="42" applyNumberFormat="1" applyFont="1" applyFill="1" applyBorder="1" applyAlignment="1"/>
    <xf numFmtId="164" fontId="31" fillId="0" borderId="12" xfId="42" applyNumberFormat="1" applyFont="1" applyFill="1" applyBorder="1" applyAlignment="1"/>
    <xf numFmtId="164" fontId="31" fillId="34" borderId="11" xfId="42" applyNumberFormat="1" applyFont="1" applyFill="1" applyBorder="1" applyAlignment="1"/>
    <xf numFmtId="164" fontId="31" fillId="0" borderId="10" xfId="42" applyNumberFormat="1" applyFont="1" applyFill="1" applyBorder="1" applyAlignment="1">
      <alignment horizontal="right"/>
    </xf>
    <xf numFmtId="164" fontId="31" fillId="34" borderId="10" xfId="42" applyNumberFormat="1" applyFont="1" applyFill="1" applyBorder="1" applyAlignment="1">
      <alignment horizontal="right"/>
    </xf>
    <xf numFmtId="164" fontId="31" fillId="34" borderId="11" xfId="42" applyNumberFormat="1" applyFont="1" applyFill="1" applyBorder="1" applyAlignment="1">
      <alignment horizontal="right"/>
    </xf>
    <xf numFmtId="164" fontId="31" fillId="0" borderId="12" xfId="42" applyNumberFormat="1" applyFont="1" applyFill="1" applyBorder="1" applyAlignment="1">
      <alignment horizontal="right"/>
    </xf>
    <xf numFmtId="164" fontId="32" fillId="0" borderId="10" xfId="42" applyNumberFormat="1" applyFont="1" applyFill="1" applyBorder="1" applyAlignment="1">
      <alignment horizontal="right"/>
    </xf>
    <xf numFmtId="164" fontId="32" fillId="34" borderId="10" xfId="42" applyNumberFormat="1" applyFont="1" applyFill="1" applyBorder="1" applyAlignment="1">
      <alignment horizontal="right"/>
    </xf>
    <xf numFmtId="164" fontId="32" fillId="34" borderId="11" xfId="42" applyNumberFormat="1" applyFont="1" applyFill="1" applyBorder="1" applyAlignment="1">
      <alignment horizontal="right"/>
    </xf>
    <xf numFmtId="164" fontId="32" fillId="34" borderId="11" xfId="42" applyNumberFormat="1" applyFont="1" applyFill="1" applyBorder="1" applyAlignment="1"/>
    <xf numFmtId="164" fontId="33" fillId="34" borderId="10" xfId="42" applyNumberFormat="1" applyFont="1" applyFill="1" applyBorder="1" applyAlignment="1"/>
    <xf numFmtId="164" fontId="33" fillId="0" borderId="10" xfId="42" applyNumberFormat="1" applyFont="1" applyFill="1" applyBorder="1" applyAlignment="1"/>
    <xf numFmtId="164" fontId="33" fillId="34" borderId="11" xfId="42" applyNumberFormat="1" applyFont="1" applyFill="1" applyBorder="1" applyAlignment="1"/>
    <xf numFmtId="164" fontId="33" fillId="0" borderId="12" xfId="42" applyNumberFormat="1" applyFont="1" applyFill="1" applyBorder="1" applyAlignment="1"/>
    <xf numFmtId="164" fontId="33" fillId="34" borderId="10" xfId="42" applyNumberFormat="1" applyFont="1" applyFill="1" applyBorder="1" applyAlignment="1">
      <alignment horizontal="right"/>
    </xf>
    <xf numFmtId="164" fontId="33" fillId="0" borderId="10" xfId="42" applyNumberFormat="1" applyFont="1" applyFill="1" applyBorder="1" applyAlignment="1">
      <alignment horizontal="right"/>
    </xf>
    <xf numFmtId="164" fontId="33" fillId="34" borderId="11" xfId="42" applyNumberFormat="1" applyFont="1" applyFill="1" applyBorder="1" applyAlignment="1">
      <alignment horizontal="right"/>
    </xf>
    <xf numFmtId="164" fontId="33" fillId="0" borderId="12" xfId="42" applyNumberFormat="1" applyFont="1" applyFill="1" applyBorder="1" applyAlignment="1">
      <alignment horizontal="right"/>
    </xf>
    <xf numFmtId="164" fontId="24" fillId="33" borderId="10" xfId="42" applyNumberFormat="1" applyFont="1" applyFill="1" applyBorder="1" applyAlignment="1"/>
    <xf numFmtId="164" fontId="24" fillId="36" borderId="10" xfId="42" applyNumberFormat="1" applyFont="1" applyFill="1" applyBorder="1" applyAlignment="1"/>
    <xf numFmtId="164" fontId="24" fillId="37" borderId="10" xfId="42" applyNumberFormat="1" applyFont="1" applyFill="1" applyBorder="1" applyAlignment="1"/>
    <xf numFmtId="164" fontId="24" fillId="38" borderId="10" xfId="42" applyNumberFormat="1" applyFont="1" applyFill="1" applyBorder="1" applyAlignment="1"/>
    <xf numFmtId="164" fontId="32" fillId="0" borderId="10" xfId="42" applyNumberFormat="1" applyFont="1" applyFill="1" applyBorder="1" applyAlignment="1"/>
    <xf numFmtId="164" fontId="24" fillId="39" borderId="10" xfId="42" applyNumberFormat="1" applyFont="1" applyFill="1" applyBorder="1" applyAlignment="1"/>
    <xf numFmtId="164" fontId="31" fillId="40" borderId="10" xfId="42" applyNumberFormat="1" applyFont="1" applyFill="1" applyBorder="1" applyAlignment="1">
      <alignment horizontal="right"/>
    </xf>
    <xf numFmtId="0" fontId="30" fillId="0" borderId="0" xfId="41" applyFont="1">
      <alignment vertical="top"/>
    </xf>
    <xf numFmtId="164" fontId="21" fillId="0" borderId="0" xfId="41" applyNumberFormat="1">
      <alignment vertical="top"/>
    </xf>
    <xf numFmtId="165" fontId="21" fillId="0" borderId="0" xfId="41" applyNumberFormat="1">
      <alignment vertical="top"/>
    </xf>
    <xf numFmtId="164" fontId="30" fillId="0" borderId="0" xfId="41" applyNumberFormat="1" applyFont="1">
      <alignment vertical="top"/>
    </xf>
    <xf numFmtId="1" fontId="0" fillId="41" borderId="0" xfId="0" applyNumberFormat="1" applyFill="1"/>
    <xf numFmtId="0" fontId="0" fillId="41" borderId="0" xfId="0" applyFill="1"/>
    <xf numFmtId="164" fontId="0" fillId="41" borderId="0" xfId="0" applyNumberFormat="1" applyFill="1"/>
    <xf numFmtId="0" fontId="15" fillId="0" borderId="0" xfId="0" applyFont="1"/>
    <xf numFmtId="0" fontId="36" fillId="41" borderId="0" xfId="0" applyFont="1" applyFill="1"/>
    <xf numFmtId="164" fontId="36" fillId="41" borderId="0" xfId="0" applyNumberFormat="1" applyFont="1" applyFill="1"/>
    <xf numFmtId="1" fontId="36" fillId="41" borderId="0" xfId="0" applyNumberFormat="1" applyFont="1" applyFill="1"/>
  </cellXfs>
  <cellStyles count="89">
    <cellStyle name="20% - Accent1" xfId="17" builtinId="30" customBuiltin="1"/>
    <cellStyle name="20% - Accent1 2" xfId="48"/>
    <cellStyle name="20% - Accent1 2 2" xfId="75"/>
    <cellStyle name="20% - Accent1 3" xfId="62"/>
    <cellStyle name="20% - Accent2" xfId="21" builtinId="34" customBuiltin="1"/>
    <cellStyle name="20% - Accent2 2" xfId="50"/>
    <cellStyle name="20% - Accent2 2 2" xfId="77"/>
    <cellStyle name="20% - Accent2 3" xfId="64"/>
    <cellStyle name="20% - Accent3" xfId="25" builtinId="38" customBuiltin="1"/>
    <cellStyle name="20% - Accent3 2" xfId="52"/>
    <cellStyle name="20% - Accent3 2 2" xfId="79"/>
    <cellStyle name="20% - Accent3 3" xfId="66"/>
    <cellStyle name="20% - Accent4" xfId="29" builtinId="42" customBuiltin="1"/>
    <cellStyle name="20% - Accent4 2" xfId="54"/>
    <cellStyle name="20% - Accent4 2 2" xfId="81"/>
    <cellStyle name="20% - Accent4 3" xfId="68"/>
    <cellStyle name="20% - Accent5" xfId="33" builtinId="46" customBuiltin="1"/>
    <cellStyle name="20% - Accent5 2" xfId="56"/>
    <cellStyle name="20% - Accent5 2 2" xfId="83"/>
    <cellStyle name="20% - Accent5 3" xfId="70"/>
    <cellStyle name="20% - Accent6" xfId="37" builtinId="50" customBuiltin="1"/>
    <cellStyle name="20% - Accent6 2" xfId="58"/>
    <cellStyle name="20% - Accent6 2 2" xfId="85"/>
    <cellStyle name="20% - Accent6 3" xfId="72"/>
    <cellStyle name="40% - Accent1" xfId="18" builtinId="31" customBuiltin="1"/>
    <cellStyle name="40% - Accent1 2" xfId="49"/>
    <cellStyle name="40% - Accent1 2 2" xfId="76"/>
    <cellStyle name="40% - Accent1 3" xfId="63"/>
    <cellStyle name="40% - Accent2" xfId="22" builtinId="35" customBuiltin="1"/>
    <cellStyle name="40% - Accent2 2" xfId="51"/>
    <cellStyle name="40% - Accent2 2 2" xfId="78"/>
    <cellStyle name="40% - Accent2 3" xfId="65"/>
    <cellStyle name="40% - Accent3" xfId="26" builtinId="39" customBuiltin="1"/>
    <cellStyle name="40% - Accent3 2" xfId="53"/>
    <cellStyle name="40% - Accent3 2 2" xfId="80"/>
    <cellStyle name="40% - Accent3 3" xfId="67"/>
    <cellStyle name="40% - Accent4" xfId="30" builtinId="43" customBuiltin="1"/>
    <cellStyle name="40% - Accent4 2" xfId="55"/>
    <cellStyle name="40% - Accent4 2 2" xfId="82"/>
    <cellStyle name="40% - Accent4 3" xfId="69"/>
    <cellStyle name="40% - Accent5" xfId="34" builtinId="47" customBuiltin="1"/>
    <cellStyle name="40% - Accent5 2" xfId="57"/>
    <cellStyle name="40% - Accent5 2 2" xfId="84"/>
    <cellStyle name="40% - Accent5 3" xfId="71"/>
    <cellStyle name="40% - Accent6" xfId="38" builtinId="51" customBuiltin="1"/>
    <cellStyle name="40% - Accent6 2" xfId="59"/>
    <cellStyle name="40% - Accent6 2 2" xfId="86"/>
    <cellStyle name="40% - Accent6 3" xfId="73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7"/>
    <cellStyle name="Normal 4" xfId="60"/>
    <cellStyle name="Normal 5" xfId="44"/>
    <cellStyle name="Normal 6" xfId="45"/>
    <cellStyle name="Normal 7" xfId="88"/>
    <cellStyle name="Normal 8" xfId="41"/>
    <cellStyle name="Note 2" xfId="61"/>
    <cellStyle name="Note 2 2" xfId="87"/>
    <cellStyle name="Note 3" xfId="46"/>
    <cellStyle name="Note 3 2" xfId="74"/>
    <cellStyle name="Output" xfId="9" builtinId="21" customBuiltin="1"/>
    <cellStyle name="Title 2" xfId="43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2"/>
  <sheetViews>
    <sheetView workbookViewId="0">
      <selection activeCell="I22" sqref="I22"/>
    </sheetView>
  </sheetViews>
  <sheetFormatPr defaultRowHeight="15" x14ac:dyDescent="0.25"/>
  <cols>
    <col min="1" max="1" width="5.42578125" customWidth="1"/>
    <col min="2" max="2" width="29.7109375" bestFit="1" customWidth="1"/>
    <col min="5" max="5" width="3.7109375" bestFit="1" customWidth="1"/>
    <col min="6" max="6" width="20" bestFit="1" customWidth="1"/>
    <col min="7" max="7" width="8.140625" style="11" bestFit="1" customWidth="1"/>
    <col min="8" max="8" width="9.28515625" style="11" bestFit="1" customWidth="1"/>
    <col min="9" max="9" width="7.28515625" bestFit="1" customWidth="1"/>
  </cols>
  <sheetData>
    <row r="2" spans="1:9" x14ac:dyDescent="0.25">
      <c r="A2" s="1"/>
      <c r="B2" s="1"/>
      <c r="C2" s="1"/>
      <c r="D2" s="1"/>
      <c r="E2" s="1"/>
      <c r="F2" s="3" t="s">
        <v>0</v>
      </c>
    </row>
    <row r="4" spans="1:9" ht="14.45" x14ac:dyDescent="0.3">
      <c r="A4" s="1"/>
      <c r="B4" s="1"/>
      <c r="C4" s="1"/>
      <c r="D4" s="1"/>
      <c r="E4" s="1"/>
      <c r="F4" s="3" t="s">
        <v>1</v>
      </c>
    </row>
    <row r="6" spans="1:9" ht="14.45" x14ac:dyDescent="0.3">
      <c r="A6" s="4" t="s">
        <v>2</v>
      </c>
      <c r="B6" s="1"/>
      <c r="C6" s="1"/>
      <c r="D6" s="1"/>
      <c r="E6" s="1"/>
      <c r="F6" s="1"/>
    </row>
    <row r="7" spans="1:9" ht="14.45" x14ac:dyDescent="0.3">
      <c r="A7" s="4" t="s">
        <v>3</v>
      </c>
      <c r="B7" s="4" t="s">
        <v>4</v>
      </c>
      <c r="C7" s="1"/>
      <c r="D7" s="1"/>
      <c r="E7" s="5" t="s">
        <v>5</v>
      </c>
      <c r="F7" s="4" t="s">
        <v>6</v>
      </c>
    </row>
    <row r="8" spans="1:9" x14ac:dyDescent="0.25">
      <c r="A8" s="4" t="s">
        <v>7</v>
      </c>
      <c r="B8" s="1"/>
      <c r="C8" s="1"/>
      <c r="D8" s="1"/>
      <c r="E8" s="1"/>
      <c r="F8" s="1"/>
      <c r="G8" s="58" t="s">
        <v>168</v>
      </c>
      <c r="H8" s="58" t="s">
        <v>169</v>
      </c>
      <c r="I8" s="55" t="s">
        <v>170</v>
      </c>
    </row>
    <row r="9" spans="1:9" x14ac:dyDescent="0.25">
      <c r="A9" s="6" t="s">
        <v>8</v>
      </c>
      <c r="B9" s="7" t="s">
        <v>9</v>
      </c>
      <c r="C9" s="1" t="s">
        <v>163</v>
      </c>
      <c r="D9" s="1"/>
      <c r="E9" s="1"/>
      <c r="F9" s="2" t="s">
        <v>10</v>
      </c>
      <c r="G9" s="56">
        <f>Viðmið!$K$35</f>
        <v>3.2656056133145082E-4</v>
      </c>
      <c r="H9" s="56"/>
      <c r="I9" s="57">
        <v>0</v>
      </c>
    </row>
    <row r="10" spans="1:9" x14ac:dyDescent="0.25">
      <c r="A10" s="6" t="s">
        <v>11</v>
      </c>
      <c r="B10" s="7" t="s">
        <v>12</v>
      </c>
      <c r="C10" s="1" t="s">
        <v>163</v>
      </c>
      <c r="D10" s="1"/>
      <c r="E10" s="6" t="s">
        <v>13</v>
      </c>
      <c r="F10" s="2" t="s">
        <v>14</v>
      </c>
      <c r="G10" s="56">
        <f>Viðmið!$K$35</f>
        <v>3.2656056133145082E-4</v>
      </c>
      <c r="H10" s="56"/>
      <c r="I10" s="57">
        <v>0</v>
      </c>
    </row>
    <row r="11" spans="1:9" x14ac:dyDescent="0.25">
      <c r="A11" s="6" t="s">
        <v>15</v>
      </c>
      <c r="B11" s="7" t="s">
        <v>16</v>
      </c>
      <c r="C11" s="1" t="s">
        <v>158</v>
      </c>
      <c r="D11" s="1"/>
      <c r="E11" s="6" t="s">
        <v>17</v>
      </c>
      <c r="F11" s="2" t="s">
        <v>18</v>
      </c>
      <c r="G11" s="11">
        <f>Viðmið!$K$30</f>
        <v>3.3422102069339269E-4</v>
      </c>
      <c r="H11" s="11">
        <v>6.2523148148148149E-4</v>
      </c>
      <c r="I11" s="57">
        <f>POWER((10*G:G/H:H),3)</f>
        <v>152.74913918015531</v>
      </c>
    </row>
    <row r="12" spans="1:9" ht="14.45" x14ac:dyDescent="0.3">
      <c r="A12" s="4" t="s">
        <v>19</v>
      </c>
      <c r="B12" s="1"/>
      <c r="C12" s="1"/>
      <c r="D12" s="1"/>
      <c r="E12" s="1"/>
      <c r="F12" s="1"/>
      <c r="G12" s="56"/>
      <c r="H12" s="56"/>
      <c r="I12" s="57"/>
    </row>
    <row r="13" spans="1:9" x14ac:dyDescent="0.25">
      <c r="A13" s="6" t="s">
        <v>20</v>
      </c>
      <c r="B13" s="7" t="s">
        <v>21</v>
      </c>
      <c r="C13" s="1" t="s">
        <v>163</v>
      </c>
      <c r="D13" s="1"/>
      <c r="E13" s="6" t="s">
        <v>17</v>
      </c>
      <c r="F13" s="2" t="s">
        <v>14</v>
      </c>
      <c r="G13" s="56">
        <f>Viðmið!$K$35</f>
        <v>3.2656056133145082E-4</v>
      </c>
      <c r="H13" s="56"/>
      <c r="I13" s="57">
        <v>0</v>
      </c>
    </row>
    <row r="14" spans="1:9" x14ac:dyDescent="0.25">
      <c r="A14" s="6" t="s">
        <v>8</v>
      </c>
      <c r="B14" s="7" t="s">
        <v>22</v>
      </c>
      <c r="C14" s="1" t="s">
        <v>163</v>
      </c>
      <c r="D14" s="1"/>
      <c r="E14" s="6" t="s">
        <v>17</v>
      </c>
      <c r="F14" s="2" t="s">
        <v>10</v>
      </c>
      <c r="G14" s="56">
        <f>Viðmið!$K$35</f>
        <v>3.2656056133145082E-4</v>
      </c>
      <c r="H14" s="56">
        <v>8.7442129629629632E-4</v>
      </c>
      <c r="I14" s="57">
        <f t="shared" ref="I14:I16" si="0">POWER((10*G:G/H:H),3)</f>
        <v>52.086961444583473</v>
      </c>
    </row>
    <row r="15" spans="1:9" x14ac:dyDescent="0.25">
      <c r="A15" s="6" t="s">
        <v>11</v>
      </c>
      <c r="B15" s="7" t="s">
        <v>23</v>
      </c>
      <c r="C15" s="1" t="s">
        <v>163</v>
      </c>
      <c r="D15" s="1"/>
      <c r="E15" s="6" t="s">
        <v>13</v>
      </c>
      <c r="F15" s="2" t="s">
        <v>24</v>
      </c>
      <c r="G15" s="56">
        <f>Viðmið!$K$35</f>
        <v>3.2656056133145082E-4</v>
      </c>
      <c r="H15" s="11">
        <v>7.0381944444444452E-4</v>
      </c>
      <c r="I15" s="57">
        <f t="shared" si="0"/>
        <v>99.886643300339188</v>
      </c>
    </row>
    <row r="16" spans="1:9" x14ac:dyDescent="0.25">
      <c r="A16" s="6" t="s">
        <v>15</v>
      </c>
      <c r="B16" s="7" t="s">
        <v>25</v>
      </c>
      <c r="C16" s="1" t="s">
        <v>163</v>
      </c>
      <c r="D16" s="1"/>
      <c r="E16" s="6" t="s">
        <v>13</v>
      </c>
      <c r="F16" s="2" t="s">
        <v>10</v>
      </c>
      <c r="G16" s="56">
        <f>Viðmið!$K$35</f>
        <v>3.2656056133145082E-4</v>
      </c>
      <c r="H16" s="11">
        <v>8.8298611111111119E-4</v>
      </c>
      <c r="I16" s="57">
        <f t="shared" si="0"/>
        <v>50.585912027962799</v>
      </c>
    </row>
    <row r="17" spans="1:10" x14ac:dyDescent="0.25">
      <c r="A17" s="6" t="s">
        <v>26</v>
      </c>
      <c r="B17" s="7" t="s">
        <v>27</v>
      </c>
      <c r="C17" s="1" t="s">
        <v>163</v>
      </c>
      <c r="D17" s="1"/>
      <c r="E17" s="6" t="s">
        <v>28</v>
      </c>
      <c r="F17" s="2" t="s">
        <v>14</v>
      </c>
      <c r="G17" s="56">
        <f>Viðmið!$K$35</f>
        <v>3.2656056133145082E-4</v>
      </c>
      <c r="H17" s="11">
        <v>0</v>
      </c>
      <c r="I17" s="57">
        <v>0</v>
      </c>
      <c r="J17" t="s">
        <v>175</v>
      </c>
    </row>
    <row r="18" spans="1:10" x14ac:dyDescent="0.25">
      <c r="A18" s="6" t="s">
        <v>29</v>
      </c>
      <c r="B18" s="7" t="s">
        <v>30</v>
      </c>
      <c r="C18" s="1" t="s">
        <v>158</v>
      </c>
      <c r="D18" s="1"/>
      <c r="E18" s="6" t="s">
        <v>13</v>
      </c>
      <c r="F18" s="2" t="s">
        <v>24</v>
      </c>
      <c r="G18" s="11">
        <f>Viðmið!$K$30</f>
        <v>3.3422102069339269E-4</v>
      </c>
      <c r="H18" s="11">
        <v>0</v>
      </c>
      <c r="I18" s="57">
        <v>0</v>
      </c>
    </row>
    <row r="19" spans="1:10" ht="14.45" x14ac:dyDescent="0.3">
      <c r="A19" s="4" t="s">
        <v>31</v>
      </c>
      <c r="B19" s="1"/>
      <c r="C19" s="1"/>
      <c r="D19" s="1"/>
      <c r="E19" s="1"/>
      <c r="F19" s="1"/>
      <c r="I19" s="57"/>
    </row>
    <row r="20" spans="1:10" x14ac:dyDescent="0.25">
      <c r="A20" s="6" t="s">
        <v>32</v>
      </c>
      <c r="B20" s="7" t="s">
        <v>33</v>
      </c>
      <c r="C20" s="1" t="s">
        <v>163</v>
      </c>
      <c r="D20" s="1"/>
      <c r="E20" s="6" t="s">
        <v>17</v>
      </c>
      <c r="F20" s="2" t="s">
        <v>34</v>
      </c>
      <c r="G20" s="56">
        <f>Viðmið!$K$35</f>
        <v>3.2656056133145082E-4</v>
      </c>
      <c r="H20" s="11">
        <v>5.3240740740740744E-4</v>
      </c>
      <c r="I20" s="57">
        <f t="shared" ref="I20:I27" si="1">POWER((10*G:G/H:H),3)</f>
        <v>230.75915185668941</v>
      </c>
    </row>
    <row r="21" spans="1:10" x14ac:dyDescent="0.25">
      <c r="A21" s="6" t="s">
        <v>20</v>
      </c>
      <c r="B21" s="7" t="s">
        <v>35</v>
      </c>
      <c r="C21" s="1" t="s">
        <v>163</v>
      </c>
      <c r="D21" s="1"/>
      <c r="E21" s="6" t="s">
        <v>13</v>
      </c>
      <c r="F21" s="2" t="s">
        <v>18</v>
      </c>
      <c r="G21" s="56">
        <f>Viðmið!$K$35</f>
        <v>3.2656056133145082E-4</v>
      </c>
      <c r="H21" s="11">
        <v>6.1828703703703709E-4</v>
      </c>
      <c r="I21" s="57">
        <f t="shared" si="1"/>
        <v>147.3400381779222</v>
      </c>
    </row>
    <row r="22" spans="1:10" x14ac:dyDescent="0.25">
      <c r="A22" s="6" t="s">
        <v>8</v>
      </c>
      <c r="B22" s="7" t="s">
        <v>36</v>
      </c>
      <c r="C22" s="1" t="s">
        <v>163</v>
      </c>
      <c r="D22" s="1"/>
      <c r="E22" s="6" t="s">
        <v>13</v>
      </c>
      <c r="F22" s="2" t="s">
        <v>10</v>
      </c>
      <c r="G22" s="56">
        <f>Viðmið!$K$35</f>
        <v>3.2656056133145082E-4</v>
      </c>
      <c r="H22" s="11">
        <v>4.2268518518518523E-4</v>
      </c>
      <c r="I22" s="57">
        <f t="shared" si="1"/>
        <v>461.14778028402361</v>
      </c>
    </row>
    <row r="23" spans="1:10" x14ac:dyDescent="0.25">
      <c r="A23" s="6" t="s">
        <v>11</v>
      </c>
      <c r="B23" s="7" t="s">
        <v>37</v>
      </c>
      <c r="C23" s="1" t="s">
        <v>163</v>
      </c>
      <c r="D23" s="1"/>
      <c r="E23" s="6" t="s">
        <v>28</v>
      </c>
      <c r="F23" s="2" t="s">
        <v>38</v>
      </c>
      <c r="G23" s="56">
        <f>Viðmið!$K$35</f>
        <v>3.2656056133145082E-4</v>
      </c>
      <c r="H23" s="11">
        <v>4.019675925925926E-4</v>
      </c>
      <c r="I23" s="57">
        <f t="shared" si="1"/>
        <v>536.18922106457978</v>
      </c>
    </row>
    <row r="24" spans="1:10" x14ac:dyDescent="0.25">
      <c r="A24" s="6" t="s">
        <v>15</v>
      </c>
      <c r="B24" s="7" t="s">
        <v>39</v>
      </c>
      <c r="C24" s="1" t="s">
        <v>166</v>
      </c>
      <c r="D24" s="1"/>
      <c r="E24" s="6" t="s">
        <v>40</v>
      </c>
      <c r="F24" s="2" t="s">
        <v>24</v>
      </c>
      <c r="G24" s="56">
        <f>Viðmið!K38</f>
        <v>2.7824074074074074E-4</v>
      </c>
      <c r="H24" s="11">
        <v>4.118055555555555E-4</v>
      </c>
      <c r="I24" s="57">
        <f t="shared" si="1"/>
        <v>308.45055694227784</v>
      </c>
    </row>
    <row r="25" spans="1:10" x14ac:dyDescent="0.25">
      <c r="A25" s="6" t="s">
        <v>26</v>
      </c>
      <c r="B25" s="7" t="s">
        <v>41</v>
      </c>
      <c r="C25" s="1" t="s">
        <v>161</v>
      </c>
      <c r="D25" s="1"/>
      <c r="E25" s="6" t="s">
        <v>17</v>
      </c>
      <c r="F25" s="2" t="s">
        <v>18</v>
      </c>
      <c r="G25" s="11">
        <f>Viðmið!K33</f>
        <v>3.1793584834353028E-4</v>
      </c>
      <c r="H25" s="11">
        <v>0</v>
      </c>
      <c r="I25" s="57">
        <v>0</v>
      </c>
    </row>
    <row r="26" spans="1:10" x14ac:dyDescent="0.25">
      <c r="A26" s="6" t="s">
        <v>29</v>
      </c>
      <c r="B26" s="7" t="s">
        <v>42</v>
      </c>
      <c r="C26" s="1" t="s">
        <v>159</v>
      </c>
      <c r="D26" s="1"/>
      <c r="E26" s="6" t="s">
        <v>13</v>
      </c>
      <c r="F26" s="2" t="s">
        <v>18</v>
      </c>
      <c r="G26" s="11">
        <f>Viðmið!K31</f>
        <v>3.2147144497211887E-4</v>
      </c>
      <c r="H26" s="11">
        <v>6.7465277777777782E-4</v>
      </c>
      <c r="I26" s="57">
        <f t="shared" si="1"/>
        <v>108.18978766778646</v>
      </c>
    </row>
    <row r="27" spans="1:10" x14ac:dyDescent="0.25">
      <c r="A27" s="6" t="s">
        <v>43</v>
      </c>
      <c r="B27" s="7" t="s">
        <v>44</v>
      </c>
      <c r="C27" s="1" t="s">
        <v>163</v>
      </c>
      <c r="D27" s="1"/>
      <c r="E27" s="6" t="s">
        <v>45</v>
      </c>
      <c r="F27" s="2" t="s">
        <v>18</v>
      </c>
      <c r="G27" s="56">
        <f>Viðmið!$K$35</f>
        <v>3.2656056133145082E-4</v>
      </c>
      <c r="H27" s="11">
        <v>7.7048611111111111E-4</v>
      </c>
      <c r="I27" s="57">
        <f t="shared" si="1"/>
        <v>76.137174925096232</v>
      </c>
    </row>
    <row r="28" spans="1:10" ht="14.45" x14ac:dyDescent="0.3">
      <c r="A28" s="6"/>
      <c r="B28" s="7"/>
      <c r="C28" s="1"/>
      <c r="D28" s="1"/>
      <c r="E28" s="6"/>
      <c r="F28" s="2"/>
      <c r="I28" s="57"/>
    </row>
    <row r="29" spans="1:10" ht="14.45" x14ac:dyDescent="0.3">
      <c r="A29" s="4" t="s">
        <v>46</v>
      </c>
      <c r="B29" s="1"/>
      <c r="C29" s="1"/>
      <c r="D29" s="1"/>
      <c r="E29" s="1"/>
      <c r="F29" s="1"/>
      <c r="I29" s="57"/>
    </row>
    <row r="30" spans="1:10" ht="14.45" x14ac:dyDescent="0.3">
      <c r="A30" s="4" t="s">
        <v>3</v>
      </c>
      <c r="B30" s="4" t="s">
        <v>4</v>
      </c>
      <c r="C30" s="1"/>
      <c r="D30" s="1"/>
      <c r="E30" s="5" t="s">
        <v>5</v>
      </c>
      <c r="F30" s="4" t="s">
        <v>6</v>
      </c>
      <c r="I30" s="57"/>
    </row>
    <row r="31" spans="1:10" ht="14.45" x14ac:dyDescent="0.3">
      <c r="A31" s="4" t="s">
        <v>7</v>
      </c>
      <c r="B31" s="1"/>
      <c r="C31" s="1"/>
      <c r="D31" s="1"/>
      <c r="E31" s="1"/>
      <c r="F31" s="1"/>
      <c r="I31" s="57"/>
    </row>
    <row r="32" spans="1:10" x14ac:dyDescent="0.25">
      <c r="A32" s="6" t="s">
        <v>8</v>
      </c>
      <c r="B32" s="7" t="s">
        <v>47</v>
      </c>
      <c r="C32" s="1" t="s">
        <v>163</v>
      </c>
      <c r="D32" s="1"/>
      <c r="E32" s="1"/>
      <c r="F32" s="2" t="s">
        <v>10</v>
      </c>
      <c r="G32" s="11">
        <f>Viðmið!$K$16</f>
        <v>3.5387954519385185E-4</v>
      </c>
      <c r="H32" s="11">
        <v>0</v>
      </c>
      <c r="I32" s="57">
        <v>0</v>
      </c>
    </row>
    <row r="33" spans="1:10" x14ac:dyDescent="0.25">
      <c r="A33" s="6" t="s">
        <v>11</v>
      </c>
      <c r="B33" s="7" t="s">
        <v>48</v>
      </c>
      <c r="C33" s="1" t="s">
        <v>158</v>
      </c>
      <c r="D33" s="1"/>
      <c r="E33" s="6" t="s">
        <v>49</v>
      </c>
      <c r="F33" s="2" t="s">
        <v>18</v>
      </c>
      <c r="G33" s="11">
        <f>Viðmið!K11</f>
        <v>3.740873766919019E-4</v>
      </c>
      <c r="H33" s="11">
        <v>6.9988425925925936E-4</v>
      </c>
      <c r="I33" s="57">
        <f t="shared" ref="I33:I38" si="2">POWER((10*G:G/H:H),3)</f>
        <v>152.70050808334011</v>
      </c>
    </row>
    <row r="34" spans="1:10" x14ac:dyDescent="0.25">
      <c r="A34" s="6" t="s">
        <v>15</v>
      </c>
      <c r="B34" s="7" t="s">
        <v>50</v>
      </c>
      <c r="C34" s="1" t="s">
        <v>163</v>
      </c>
      <c r="D34" s="1"/>
      <c r="E34" s="1"/>
      <c r="F34" s="2" t="s">
        <v>10</v>
      </c>
      <c r="G34" s="11">
        <f>Viðmið!$K$16</f>
        <v>3.5387954519385185E-4</v>
      </c>
      <c r="H34" s="11">
        <v>1.420138888888889E-3</v>
      </c>
      <c r="I34" s="57">
        <f t="shared" si="2"/>
        <v>15.472978446966627</v>
      </c>
    </row>
    <row r="35" spans="1:10" x14ac:dyDescent="0.25">
      <c r="A35" s="6"/>
      <c r="B35" s="8" t="s">
        <v>176</v>
      </c>
      <c r="C35" s="1" t="s">
        <v>163</v>
      </c>
      <c r="D35" s="1"/>
      <c r="E35" s="1"/>
      <c r="F35" s="9" t="s">
        <v>14</v>
      </c>
      <c r="G35" s="11">
        <f>Viðmið!$K$16</f>
        <v>3.5387954519385185E-4</v>
      </c>
      <c r="H35" s="11">
        <v>0</v>
      </c>
      <c r="I35" s="57">
        <v>0</v>
      </c>
      <c r="J35" t="s">
        <v>175</v>
      </c>
    </row>
    <row r="36" spans="1:10" x14ac:dyDescent="0.25">
      <c r="A36" s="6"/>
      <c r="B36" s="8" t="s">
        <v>177</v>
      </c>
      <c r="C36" s="1" t="s">
        <v>163</v>
      </c>
      <c r="D36" s="1"/>
      <c r="E36" s="1"/>
      <c r="F36" s="9" t="s">
        <v>14</v>
      </c>
      <c r="G36" s="11">
        <f>Viðmið!$K$16</f>
        <v>3.5387954519385185E-4</v>
      </c>
      <c r="H36" s="11">
        <v>0</v>
      </c>
      <c r="I36" s="57">
        <v>0</v>
      </c>
    </row>
    <row r="37" spans="1:10" x14ac:dyDescent="0.25">
      <c r="A37" s="6"/>
      <c r="B37" s="8" t="s">
        <v>178</v>
      </c>
      <c r="C37" s="1" t="s">
        <v>163</v>
      </c>
      <c r="D37" s="1"/>
      <c r="E37" s="1"/>
      <c r="F37" s="9" t="s">
        <v>14</v>
      </c>
      <c r="G37" s="11">
        <f>Viðmið!$K$16</f>
        <v>3.5387954519385185E-4</v>
      </c>
      <c r="H37" s="11">
        <v>6.9965277777777777E-4</v>
      </c>
      <c r="I37" s="57">
        <f t="shared" si="2"/>
        <v>129.39535701244452</v>
      </c>
    </row>
    <row r="38" spans="1:10" x14ac:dyDescent="0.25">
      <c r="A38" s="6"/>
      <c r="B38" s="8" t="s">
        <v>179</v>
      </c>
      <c r="C38" s="1" t="s">
        <v>163</v>
      </c>
      <c r="D38" s="1"/>
      <c r="E38" s="1"/>
      <c r="F38" s="9" t="s">
        <v>14</v>
      </c>
      <c r="G38" s="11">
        <f>Viðmið!$K$16</f>
        <v>3.5387954519385185E-4</v>
      </c>
      <c r="H38" s="11">
        <v>6.5798611111111103E-4</v>
      </c>
      <c r="I38" s="57">
        <f t="shared" si="2"/>
        <v>155.5665432767062</v>
      </c>
    </row>
    <row r="39" spans="1:10" ht="14.45" x14ac:dyDescent="0.3">
      <c r="A39" s="4" t="s">
        <v>19</v>
      </c>
      <c r="B39" s="1"/>
      <c r="C39" s="1"/>
      <c r="D39" s="1"/>
      <c r="E39" s="1"/>
      <c r="F39" s="1"/>
      <c r="I39" s="57"/>
    </row>
    <row r="40" spans="1:10" x14ac:dyDescent="0.25">
      <c r="A40" s="6" t="s">
        <v>32</v>
      </c>
      <c r="B40" s="7" t="s">
        <v>51</v>
      </c>
      <c r="C40" s="1" t="s">
        <v>163</v>
      </c>
      <c r="D40" s="1"/>
      <c r="E40" s="6" t="s">
        <v>45</v>
      </c>
      <c r="F40" s="2" t="s">
        <v>18</v>
      </c>
      <c r="G40" s="11">
        <f>Viðmið!$K$16</f>
        <v>3.5387954519385185E-4</v>
      </c>
      <c r="H40" s="11">
        <v>0</v>
      </c>
      <c r="I40" s="57">
        <v>0</v>
      </c>
    </row>
    <row r="41" spans="1:10" x14ac:dyDescent="0.25">
      <c r="A41" s="6" t="s">
        <v>20</v>
      </c>
      <c r="B41" s="7" t="s">
        <v>52</v>
      </c>
      <c r="C41" s="1" t="s">
        <v>163</v>
      </c>
      <c r="D41" s="1"/>
      <c r="E41" s="1"/>
      <c r="F41" s="2" t="s">
        <v>10</v>
      </c>
      <c r="G41" s="11">
        <f>Viðmið!$K$16</f>
        <v>3.5387954519385185E-4</v>
      </c>
      <c r="H41" s="11">
        <v>8.1678240740740745E-4</v>
      </c>
      <c r="I41" s="57">
        <f t="shared" ref="I41:I45" si="3">POWER((10*G:G/H:H),3)</f>
        <v>81.329341595288994</v>
      </c>
    </row>
    <row r="42" spans="1:10" x14ac:dyDescent="0.25">
      <c r="A42" s="6" t="s">
        <v>8</v>
      </c>
      <c r="B42" s="7" t="s">
        <v>53</v>
      </c>
      <c r="C42" s="1" t="s">
        <v>163</v>
      </c>
      <c r="D42" s="1"/>
      <c r="E42" s="1"/>
      <c r="F42" s="2" t="s">
        <v>10</v>
      </c>
      <c r="G42" s="11">
        <f>Viðmið!$K$16</f>
        <v>3.5387954519385185E-4</v>
      </c>
      <c r="H42" s="11">
        <v>8.4444444444444443E-4</v>
      </c>
      <c r="I42" s="57">
        <f t="shared" si="3"/>
        <v>73.59581733365836</v>
      </c>
    </row>
    <row r="43" spans="1:10" x14ac:dyDescent="0.25">
      <c r="A43" s="6" t="s">
        <v>11</v>
      </c>
      <c r="B43" s="7" t="s">
        <v>54</v>
      </c>
      <c r="C43" s="1" t="s">
        <v>163</v>
      </c>
      <c r="D43" s="1"/>
      <c r="E43" s="1"/>
      <c r="F43" s="2" t="s">
        <v>10</v>
      </c>
      <c r="G43" s="11">
        <f>Viðmið!$K$16</f>
        <v>3.5387954519385185E-4</v>
      </c>
      <c r="H43" s="11">
        <v>8.5150462962962957E-4</v>
      </c>
      <c r="I43" s="57">
        <f t="shared" si="3"/>
        <v>71.78031182451663</v>
      </c>
    </row>
    <row r="44" spans="1:10" x14ac:dyDescent="0.25">
      <c r="A44" s="6" t="s">
        <v>15</v>
      </c>
      <c r="B44" s="7" t="s">
        <v>55</v>
      </c>
      <c r="C44" s="1" t="s">
        <v>163</v>
      </c>
      <c r="D44" s="1"/>
      <c r="E44" s="6" t="s">
        <v>28</v>
      </c>
      <c r="F44" s="2" t="s">
        <v>34</v>
      </c>
      <c r="G44" s="11">
        <f>Viðmið!$K$16</f>
        <v>3.5387954519385185E-4</v>
      </c>
      <c r="H44" s="11">
        <v>9.1041666666666658E-4</v>
      </c>
      <c r="I44" s="57">
        <f t="shared" si="3"/>
        <v>58.728077279814407</v>
      </c>
    </row>
    <row r="45" spans="1:10" x14ac:dyDescent="0.25">
      <c r="A45" s="6" t="s">
        <v>26</v>
      </c>
      <c r="B45" s="7" t="s">
        <v>56</v>
      </c>
      <c r="C45" s="1" t="s">
        <v>171</v>
      </c>
      <c r="D45" s="1"/>
      <c r="E45" s="6" t="s">
        <v>17</v>
      </c>
      <c r="F45" s="2" t="s">
        <v>18</v>
      </c>
      <c r="G45" s="11">
        <f>Viðmið!K12</f>
        <v>3.5511895885906558E-4</v>
      </c>
      <c r="H45" s="11">
        <v>5.4976851851851855E-4</v>
      </c>
      <c r="I45" s="57">
        <f t="shared" si="3"/>
        <v>269.51440035139638</v>
      </c>
    </row>
    <row r="46" spans="1:10" x14ac:dyDescent="0.25">
      <c r="A46" s="6" t="s">
        <v>29</v>
      </c>
      <c r="B46" s="7" t="s">
        <v>57</v>
      </c>
      <c r="C46" s="1" t="s">
        <v>163</v>
      </c>
      <c r="D46" s="1"/>
      <c r="E46" s="1"/>
      <c r="F46" s="2" t="s">
        <v>10</v>
      </c>
      <c r="G46" s="11">
        <f>Viðmið!$K$16</f>
        <v>3.5387954519385185E-4</v>
      </c>
      <c r="H46" s="11">
        <v>0</v>
      </c>
      <c r="I46" s="57">
        <v>0</v>
      </c>
      <c r="J46" t="s">
        <v>175</v>
      </c>
    </row>
    <row r="47" spans="1:10" x14ac:dyDescent="0.25">
      <c r="A47" s="4" t="s">
        <v>31</v>
      </c>
      <c r="B47" s="1"/>
      <c r="C47" s="1"/>
      <c r="D47" s="1"/>
      <c r="E47" s="1"/>
      <c r="F47" s="1"/>
      <c r="I47" s="57"/>
    </row>
    <row r="48" spans="1:10" x14ac:dyDescent="0.25">
      <c r="A48" s="6" t="s">
        <v>32</v>
      </c>
      <c r="B48" s="7" t="s">
        <v>58</v>
      </c>
      <c r="C48" s="1" t="s">
        <v>163</v>
      </c>
      <c r="D48" s="1"/>
      <c r="E48" s="6" t="s">
        <v>28</v>
      </c>
      <c r="F48" s="2" t="s">
        <v>18</v>
      </c>
      <c r="G48" s="11">
        <f>Viðmið!$K$16</f>
        <v>3.5387954519385185E-4</v>
      </c>
      <c r="H48" s="11">
        <v>8.5185185185185179E-4</v>
      </c>
      <c r="I48" s="57">
        <f t="shared" ref="I48:I55" si="4">POWER((10*G:G/H:H),3)</f>
        <v>71.692572759613768</v>
      </c>
    </row>
    <row r="49" spans="1:10" x14ac:dyDescent="0.25">
      <c r="A49" s="6" t="s">
        <v>20</v>
      </c>
      <c r="B49" s="7" t="s">
        <v>59</v>
      </c>
      <c r="C49" s="1" t="s">
        <v>163</v>
      </c>
      <c r="D49" s="1"/>
      <c r="E49" s="1"/>
      <c r="F49" s="2" t="s">
        <v>10</v>
      </c>
      <c r="G49" s="11">
        <f>Viðmið!$K$16</f>
        <v>3.5387954519385185E-4</v>
      </c>
      <c r="H49" s="11">
        <v>0</v>
      </c>
      <c r="I49" s="57">
        <v>0</v>
      </c>
    </row>
    <row r="50" spans="1:10" x14ac:dyDescent="0.25">
      <c r="A50" s="6" t="s">
        <v>8</v>
      </c>
      <c r="B50" s="7" t="s">
        <v>60</v>
      </c>
      <c r="C50" s="1" t="s">
        <v>163</v>
      </c>
      <c r="D50" s="1"/>
      <c r="E50" s="6" t="s">
        <v>61</v>
      </c>
      <c r="F50" s="2" t="s">
        <v>38</v>
      </c>
      <c r="G50" s="11">
        <f>Viðmið!$K$16</f>
        <v>3.5387954519385185E-4</v>
      </c>
      <c r="H50" s="11">
        <v>5.0462962962962961E-4</v>
      </c>
      <c r="I50" s="57">
        <f t="shared" si="4"/>
        <v>344.86422217286633</v>
      </c>
    </row>
    <row r="51" spans="1:10" x14ac:dyDescent="0.25">
      <c r="A51" s="6" t="s">
        <v>11</v>
      </c>
      <c r="B51" s="7" t="s">
        <v>62</v>
      </c>
      <c r="C51" s="1" t="s">
        <v>163</v>
      </c>
      <c r="D51" s="1"/>
      <c r="E51" s="6" t="s">
        <v>40</v>
      </c>
      <c r="F51" s="2" t="s">
        <v>10</v>
      </c>
      <c r="G51" s="11">
        <f>Viðmið!$K$16</f>
        <v>3.5387954519385185E-4</v>
      </c>
      <c r="H51" s="11">
        <v>5.43287037037037E-4</v>
      </c>
      <c r="I51" s="57">
        <f t="shared" si="4"/>
        <v>276.36201655742633</v>
      </c>
    </row>
    <row r="52" spans="1:10" x14ac:dyDescent="0.25">
      <c r="A52" s="6" t="s">
        <v>15</v>
      </c>
      <c r="B52" s="7" t="s">
        <v>63</v>
      </c>
      <c r="C52" s="1" t="s">
        <v>163</v>
      </c>
      <c r="D52" s="1"/>
      <c r="E52" s="6" t="s">
        <v>17</v>
      </c>
      <c r="F52" s="2" t="s">
        <v>18</v>
      </c>
      <c r="G52" s="11">
        <f>Viðmið!$K$16</f>
        <v>3.5387954519385185E-4</v>
      </c>
      <c r="H52" s="11">
        <v>5.7627314814814813E-4</v>
      </c>
      <c r="I52" s="57">
        <f t="shared" si="4"/>
        <v>231.56943175577854</v>
      </c>
    </row>
    <row r="53" spans="1:10" x14ac:dyDescent="0.25">
      <c r="A53" s="6" t="s">
        <v>26</v>
      </c>
      <c r="B53" s="7" t="s">
        <v>64</v>
      </c>
      <c r="C53" s="1" t="s">
        <v>163</v>
      </c>
      <c r="D53" s="1"/>
      <c r="E53" s="6" t="s">
        <v>61</v>
      </c>
      <c r="F53" s="2" t="s">
        <v>34</v>
      </c>
      <c r="G53" s="11">
        <f>Viðmið!$K$16</f>
        <v>3.5387954519385185E-4</v>
      </c>
      <c r="H53" s="11">
        <v>0</v>
      </c>
      <c r="I53" s="57">
        <v>0</v>
      </c>
    </row>
    <row r="54" spans="1:10" x14ac:dyDescent="0.25">
      <c r="A54" s="6" t="s">
        <v>29</v>
      </c>
      <c r="B54" s="7" t="s">
        <v>65</v>
      </c>
      <c r="C54" s="1" t="s">
        <v>156</v>
      </c>
      <c r="D54" s="1"/>
      <c r="E54" s="6" t="s">
        <v>66</v>
      </c>
      <c r="F54" s="2" t="s">
        <v>10</v>
      </c>
      <c r="G54" s="11">
        <f>Viðmið!K9</f>
        <v>4.3956075074558389E-4</v>
      </c>
      <c r="H54" s="11">
        <v>7.5381944444444444E-4</v>
      </c>
      <c r="I54" s="57">
        <f t="shared" si="4"/>
        <v>198.26895258515967</v>
      </c>
    </row>
    <row r="55" spans="1:10" x14ac:dyDescent="0.25">
      <c r="A55" s="6" t="s">
        <v>43</v>
      </c>
      <c r="B55" s="7" t="s">
        <v>67</v>
      </c>
      <c r="C55" s="1" t="s">
        <v>163</v>
      </c>
      <c r="D55" s="1"/>
      <c r="E55" s="1"/>
      <c r="F55" s="2" t="s">
        <v>10</v>
      </c>
      <c r="G55" s="11">
        <f>Viðmið!$K$16</f>
        <v>3.5387954519385185E-4</v>
      </c>
      <c r="H55" s="11">
        <v>8.8078703703703702E-4</v>
      </c>
      <c r="I55" s="57">
        <f t="shared" si="4"/>
        <v>64.856519461291967</v>
      </c>
    </row>
    <row r="56" spans="1:10" x14ac:dyDescent="0.25">
      <c r="A56" s="6"/>
      <c r="B56" s="7"/>
      <c r="C56" s="1"/>
      <c r="D56" s="1"/>
      <c r="E56" s="1"/>
      <c r="F56" s="2"/>
      <c r="I56" s="57"/>
    </row>
    <row r="57" spans="1:10" x14ac:dyDescent="0.25">
      <c r="A57" s="4" t="s">
        <v>68</v>
      </c>
      <c r="B57" s="1"/>
      <c r="C57" s="1"/>
      <c r="D57" s="1"/>
      <c r="E57" s="1"/>
      <c r="F57" s="1"/>
      <c r="I57" s="57"/>
    </row>
    <row r="58" spans="1:10" x14ac:dyDescent="0.25">
      <c r="A58" s="4" t="s">
        <v>3</v>
      </c>
      <c r="B58" s="4" t="s">
        <v>4</v>
      </c>
      <c r="C58" s="1"/>
      <c r="D58" s="1"/>
      <c r="E58" s="5" t="s">
        <v>5</v>
      </c>
      <c r="F58" s="4" t="s">
        <v>6</v>
      </c>
      <c r="I58" s="57"/>
    </row>
    <row r="59" spans="1:10" x14ac:dyDescent="0.25">
      <c r="A59" s="4" t="s">
        <v>69</v>
      </c>
      <c r="B59" s="1"/>
      <c r="C59" s="1"/>
      <c r="D59" s="1"/>
      <c r="E59" s="1"/>
      <c r="F59" s="1"/>
      <c r="I59" s="57"/>
    </row>
    <row r="60" spans="1:10" x14ac:dyDescent="0.25">
      <c r="A60" s="6" t="s">
        <v>20</v>
      </c>
      <c r="B60" s="7" t="s">
        <v>25</v>
      </c>
      <c r="C60" s="1" t="s">
        <v>163</v>
      </c>
      <c r="D60" s="1"/>
      <c r="E60" s="6" t="s">
        <v>13</v>
      </c>
      <c r="F60" s="2" t="s">
        <v>10</v>
      </c>
      <c r="G60" s="11">
        <f>Viðmið!$N$35</f>
        <v>3.5213661050290796E-4</v>
      </c>
      <c r="H60" s="11">
        <v>0</v>
      </c>
      <c r="I60" s="57">
        <v>0</v>
      </c>
      <c r="J60" t="s">
        <v>175</v>
      </c>
    </row>
    <row r="61" spans="1:10" x14ac:dyDescent="0.25">
      <c r="A61" s="6" t="s">
        <v>8</v>
      </c>
      <c r="B61" s="7" t="s">
        <v>16</v>
      </c>
      <c r="C61" s="1" t="s">
        <v>158</v>
      </c>
      <c r="D61" s="1"/>
      <c r="E61" s="6" t="s">
        <v>17</v>
      </c>
      <c r="F61" s="2" t="s">
        <v>18</v>
      </c>
      <c r="G61" s="11">
        <f>Viðmið!N30</f>
        <v>3.3803847360018243E-4</v>
      </c>
      <c r="H61" s="11">
        <v>0</v>
      </c>
      <c r="I61" s="57">
        <v>0</v>
      </c>
      <c r="J61" t="s">
        <v>175</v>
      </c>
    </row>
    <row r="62" spans="1:10" x14ac:dyDescent="0.25">
      <c r="A62" s="6" t="s">
        <v>11</v>
      </c>
      <c r="B62" s="7" t="s">
        <v>22</v>
      </c>
      <c r="C62" s="1" t="s">
        <v>163</v>
      </c>
      <c r="D62" s="1"/>
      <c r="E62" s="6" t="s">
        <v>17</v>
      </c>
      <c r="F62" s="2" t="s">
        <v>10</v>
      </c>
      <c r="G62" s="11">
        <f>Viðmið!$N$35</f>
        <v>3.5213661050290796E-4</v>
      </c>
      <c r="H62" s="11">
        <v>5.43287037037037E-4</v>
      </c>
      <c r="I62" s="57">
        <f t="shared" ref="I62:I74" si="5">POWER((10*G:G/H:H),3)</f>
        <v>272.29866396302936</v>
      </c>
    </row>
    <row r="63" spans="1:10" x14ac:dyDescent="0.25">
      <c r="A63" s="6" t="s">
        <v>15</v>
      </c>
      <c r="B63" s="7" t="s">
        <v>44</v>
      </c>
      <c r="C63" s="1" t="s">
        <v>163</v>
      </c>
      <c r="D63" s="1"/>
      <c r="E63" s="6" t="s">
        <v>45</v>
      </c>
      <c r="F63" s="2" t="s">
        <v>18</v>
      </c>
      <c r="G63" s="11">
        <f>Viðmið!$N$35</f>
        <v>3.5213661050290796E-4</v>
      </c>
      <c r="H63" s="11">
        <v>5.7627314814814813E-4</v>
      </c>
      <c r="I63" s="57">
        <f t="shared" si="5"/>
        <v>228.16466483799061</v>
      </c>
    </row>
    <row r="64" spans="1:10" x14ac:dyDescent="0.25">
      <c r="A64" s="6" t="s">
        <v>26</v>
      </c>
      <c r="B64" s="7" t="s">
        <v>70</v>
      </c>
      <c r="C64" s="1" t="s">
        <v>153</v>
      </c>
      <c r="D64" s="1"/>
      <c r="E64" s="6" t="s">
        <v>17</v>
      </c>
      <c r="F64" s="2" t="s">
        <v>24</v>
      </c>
      <c r="G64" s="11">
        <f>Viðmið!N25</f>
        <v>4.8720415431254054E-4</v>
      </c>
      <c r="H64" s="11">
        <v>0</v>
      </c>
      <c r="I64" s="57">
        <v>0</v>
      </c>
    </row>
    <row r="65" spans="1:10" x14ac:dyDescent="0.25">
      <c r="A65" s="6" t="s">
        <v>29</v>
      </c>
      <c r="B65" s="7" t="s">
        <v>71</v>
      </c>
      <c r="C65" s="1" t="s">
        <v>163</v>
      </c>
      <c r="D65" s="1"/>
      <c r="E65" s="6" t="s">
        <v>45</v>
      </c>
      <c r="F65" s="2" t="s">
        <v>24</v>
      </c>
      <c r="G65" s="11">
        <f>Viðmið!$N$35</f>
        <v>3.5213661050290796E-4</v>
      </c>
      <c r="H65" s="11">
        <v>7.5381944444444444E-4</v>
      </c>
      <c r="I65" s="57">
        <f t="shared" si="5"/>
        <v>101.93692572560913</v>
      </c>
    </row>
    <row r="66" spans="1:10" x14ac:dyDescent="0.25">
      <c r="A66" s="4" t="s">
        <v>72</v>
      </c>
      <c r="B66" s="1"/>
      <c r="C66" s="1"/>
      <c r="D66" s="1"/>
      <c r="E66" s="1"/>
      <c r="F66" s="1"/>
      <c r="I66" s="57">
        <v>0</v>
      </c>
    </row>
    <row r="67" spans="1:10" x14ac:dyDescent="0.25">
      <c r="A67" s="6" t="s">
        <v>32</v>
      </c>
      <c r="B67" s="7" t="s">
        <v>41</v>
      </c>
      <c r="C67" s="1" t="s">
        <v>161</v>
      </c>
      <c r="D67" s="1"/>
      <c r="E67" s="6" t="s">
        <v>17</v>
      </c>
      <c r="F67" s="2" t="s">
        <v>18</v>
      </c>
      <c r="G67" s="11">
        <f>Viðmið!N33</f>
        <v>3.4865167778538034E-4</v>
      </c>
      <c r="H67" s="11">
        <v>0</v>
      </c>
      <c r="I67" s="57">
        <v>0</v>
      </c>
    </row>
    <row r="68" spans="1:10" x14ac:dyDescent="0.25">
      <c r="A68" s="6" t="s">
        <v>20</v>
      </c>
      <c r="B68" s="7" t="s">
        <v>33</v>
      </c>
      <c r="C68" s="1" t="s">
        <v>163</v>
      </c>
      <c r="D68" s="1"/>
      <c r="E68" s="6" t="s">
        <v>17</v>
      </c>
      <c r="F68" s="2" t="s">
        <v>34</v>
      </c>
      <c r="G68" s="11">
        <f>Viðmið!$N$35</f>
        <v>3.5213661050290796E-4</v>
      </c>
      <c r="H68" s="11">
        <v>5.3831018518518518E-4</v>
      </c>
      <c r="I68" s="57">
        <f t="shared" si="5"/>
        <v>279.92117193786333</v>
      </c>
    </row>
    <row r="69" spans="1:10" x14ac:dyDescent="0.25">
      <c r="A69" s="6" t="s">
        <v>8</v>
      </c>
      <c r="B69" s="7" t="s">
        <v>39</v>
      </c>
      <c r="C69" s="1" t="s">
        <v>166</v>
      </c>
      <c r="D69" s="1"/>
      <c r="E69" s="6" t="s">
        <v>40</v>
      </c>
      <c r="F69" s="2" t="s">
        <v>24</v>
      </c>
      <c r="G69" s="11">
        <f>Viðmið!N38</f>
        <v>3.0868055555555559E-4</v>
      </c>
      <c r="H69" s="11">
        <v>4.8229166666666668E-4</v>
      </c>
      <c r="I69" s="57">
        <f t="shared" si="5"/>
        <v>262.17938820136521</v>
      </c>
    </row>
    <row r="70" spans="1:10" x14ac:dyDescent="0.25">
      <c r="A70" s="6" t="s">
        <v>11</v>
      </c>
      <c r="B70" s="7" t="s">
        <v>36</v>
      </c>
      <c r="C70" s="1" t="s">
        <v>163</v>
      </c>
      <c r="D70" s="1"/>
      <c r="E70" s="6" t="s">
        <v>13</v>
      </c>
      <c r="F70" s="2" t="s">
        <v>10</v>
      </c>
      <c r="G70" s="11">
        <f>Viðmið!$N$35</f>
        <v>3.5213661050290796E-4</v>
      </c>
      <c r="H70" s="11">
        <v>4.5636574074074074E-4</v>
      </c>
      <c r="I70" s="57">
        <f t="shared" si="5"/>
        <v>459.4036432970093</v>
      </c>
    </row>
    <row r="71" spans="1:10" x14ac:dyDescent="0.25">
      <c r="A71" s="6" t="s">
        <v>15</v>
      </c>
      <c r="B71" s="7" t="s">
        <v>37</v>
      </c>
      <c r="C71" s="1" t="s">
        <v>163</v>
      </c>
      <c r="D71" s="1"/>
      <c r="E71" s="6" t="s">
        <v>28</v>
      </c>
      <c r="F71" s="2" t="s">
        <v>38</v>
      </c>
      <c r="G71" s="11">
        <f>Viðmið!$N$35</f>
        <v>3.5213661050290796E-4</v>
      </c>
      <c r="H71" s="11">
        <v>5.2141203703703692E-4</v>
      </c>
      <c r="I71" s="57">
        <f t="shared" si="5"/>
        <v>308.02813071223568</v>
      </c>
    </row>
    <row r="72" spans="1:10" x14ac:dyDescent="0.25">
      <c r="A72" s="6" t="s">
        <v>26</v>
      </c>
      <c r="B72" s="7" t="s">
        <v>35</v>
      </c>
      <c r="C72" s="1" t="s">
        <v>163</v>
      </c>
      <c r="D72" s="1"/>
      <c r="E72" s="6" t="s">
        <v>13</v>
      </c>
      <c r="F72" s="2" t="s">
        <v>18</v>
      </c>
      <c r="G72" s="11">
        <f>Viðmið!$N$35</f>
        <v>3.5213661050290796E-4</v>
      </c>
      <c r="H72" s="11">
        <v>5.2962962962962957E-4</v>
      </c>
      <c r="I72" s="57">
        <f t="shared" si="5"/>
        <v>293.91159452719779</v>
      </c>
    </row>
    <row r="73" spans="1:10" x14ac:dyDescent="0.25">
      <c r="A73" s="6" t="s">
        <v>29</v>
      </c>
      <c r="B73" s="7" t="s">
        <v>23</v>
      </c>
      <c r="C73" s="1" t="s">
        <v>163</v>
      </c>
      <c r="D73" s="1"/>
      <c r="E73" s="6" t="s">
        <v>13</v>
      </c>
      <c r="F73" s="2" t="s">
        <v>24</v>
      </c>
      <c r="G73" s="11">
        <f>Viðmið!$N$35</f>
        <v>3.5213661050290796E-4</v>
      </c>
      <c r="H73" s="11">
        <v>6.3287037037037034E-4</v>
      </c>
      <c r="I73" s="57">
        <f t="shared" si="5"/>
        <v>172.2619061568453</v>
      </c>
    </row>
    <row r="74" spans="1:10" x14ac:dyDescent="0.25">
      <c r="A74" s="6" t="s">
        <v>43</v>
      </c>
      <c r="B74" s="7" t="s">
        <v>42</v>
      </c>
      <c r="C74" s="1" t="s">
        <v>159</v>
      </c>
      <c r="D74" s="1"/>
      <c r="E74" s="6" t="s">
        <v>13</v>
      </c>
      <c r="F74" s="2" t="s">
        <v>18</v>
      </c>
      <c r="G74" s="11">
        <f>Viðmið!N31</f>
        <v>3.3803847360018243E-4</v>
      </c>
      <c r="H74" s="11">
        <v>7.1018518518518512E-4</v>
      </c>
      <c r="I74" s="57">
        <f t="shared" si="5"/>
        <v>107.8409166221936</v>
      </c>
    </row>
    <row r="75" spans="1:10" x14ac:dyDescent="0.25">
      <c r="A75" s="6"/>
      <c r="B75" s="7"/>
      <c r="C75" s="1"/>
      <c r="D75" s="1"/>
      <c r="E75" s="6"/>
      <c r="F75" s="2"/>
      <c r="I75" s="57"/>
    </row>
    <row r="76" spans="1:10" x14ac:dyDescent="0.25">
      <c r="A76" s="4" t="s">
        <v>73</v>
      </c>
      <c r="B76" s="1"/>
      <c r="C76" s="1"/>
      <c r="D76" s="1"/>
      <c r="E76" s="1"/>
      <c r="F76" s="1"/>
      <c r="I76" s="57"/>
    </row>
    <row r="77" spans="1:10" x14ac:dyDescent="0.25">
      <c r="A77" s="4" t="s">
        <v>3</v>
      </c>
      <c r="B77" s="4" t="s">
        <v>4</v>
      </c>
      <c r="C77" s="1"/>
      <c r="D77" s="1"/>
      <c r="E77" s="5" t="s">
        <v>5</v>
      </c>
      <c r="F77" s="4" t="s">
        <v>6</v>
      </c>
      <c r="I77" s="57"/>
    </row>
    <row r="78" spans="1:10" x14ac:dyDescent="0.25">
      <c r="A78" s="4" t="s">
        <v>7</v>
      </c>
      <c r="B78" s="1"/>
      <c r="C78" s="1"/>
      <c r="D78" s="1"/>
      <c r="E78" s="1"/>
      <c r="F78" s="1"/>
      <c r="I78" s="57"/>
    </row>
    <row r="79" spans="1:10" x14ac:dyDescent="0.25">
      <c r="A79" s="6" t="s">
        <v>8</v>
      </c>
      <c r="B79" s="7" t="s">
        <v>54</v>
      </c>
      <c r="C79" s="1" t="s">
        <v>163</v>
      </c>
      <c r="D79" s="1"/>
      <c r="E79" s="1"/>
      <c r="F79" s="2" t="s">
        <v>10</v>
      </c>
      <c r="G79" s="11">
        <f>Viðmið!$N$16</f>
        <v>4.074825894270339E-4</v>
      </c>
      <c r="H79" s="11">
        <v>9.5995370370370375E-4</v>
      </c>
      <c r="I79" s="57">
        <f>POWER((10*G:G/H:H),3)</f>
        <v>76.485006206223972</v>
      </c>
    </row>
    <row r="80" spans="1:10" x14ac:dyDescent="0.25">
      <c r="A80" s="6" t="s">
        <v>11</v>
      </c>
      <c r="B80" s="7" t="s">
        <v>47</v>
      </c>
      <c r="C80" s="1" t="s">
        <v>163</v>
      </c>
      <c r="D80" s="1"/>
      <c r="E80" s="1"/>
      <c r="F80" s="2" t="s">
        <v>10</v>
      </c>
      <c r="G80" s="11">
        <f>Viðmið!$N$16</f>
        <v>4.074825894270339E-4</v>
      </c>
      <c r="H80" s="11">
        <v>0</v>
      </c>
      <c r="I80" s="57">
        <v>0</v>
      </c>
      <c r="J80" t="s">
        <v>175</v>
      </c>
    </row>
    <row r="81" spans="1:10" x14ac:dyDescent="0.25">
      <c r="A81" s="6" t="s">
        <v>15</v>
      </c>
      <c r="B81" s="7" t="s">
        <v>52</v>
      </c>
      <c r="C81" s="1" t="s">
        <v>163</v>
      </c>
      <c r="D81" s="1"/>
      <c r="E81" s="1"/>
      <c r="F81" s="2" t="s">
        <v>10</v>
      </c>
      <c r="G81" s="11">
        <f>Viðmið!$N$16</f>
        <v>4.074825894270339E-4</v>
      </c>
      <c r="H81" s="11">
        <v>0</v>
      </c>
      <c r="I81" s="57">
        <v>0</v>
      </c>
      <c r="J81" t="s">
        <v>175</v>
      </c>
    </row>
    <row r="82" spans="1:10" x14ac:dyDescent="0.25">
      <c r="A82" s="6"/>
      <c r="B82" s="8" t="s">
        <v>179</v>
      </c>
      <c r="C82" s="1" t="s">
        <v>163</v>
      </c>
      <c r="D82" s="1"/>
      <c r="E82" s="1"/>
      <c r="F82" s="2"/>
      <c r="G82" s="11">
        <f>Viðmið!$N$16</f>
        <v>4.074825894270339E-4</v>
      </c>
      <c r="H82" s="11">
        <v>1.2354166666666666E-3</v>
      </c>
      <c r="I82" s="57">
        <f>POWER((10*G:G/H:H),3)</f>
        <v>35.882839614835262</v>
      </c>
    </row>
    <row r="83" spans="1:10" x14ac:dyDescent="0.25">
      <c r="A83" s="4" t="s">
        <v>19</v>
      </c>
      <c r="B83" s="1"/>
      <c r="C83" s="1"/>
      <c r="D83" s="1"/>
      <c r="E83" s="1"/>
      <c r="F83" s="1"/>
      <c r="I83" s="57"/>
    </row>
    <row r="84" spans="1:10" x14ac:dyDescent="0.25">
      <c r="A84" s="6" t="s">
        <v>32</v>
      </c>
      <c r="B84" s="7" t="s">
        <v>48</v>
      </c>
      <c r="C84" s="1" t="s">
        <v>158</v>
      </c>
      <c r="D84" s="1"/>
      <c r="E84" s="6" t="s">
        <v>49</v>
      </c>
      <c r="F84" s="2" t="s">
        <v>18</v>
      </c>
      <c r="G84" s="11">
        <f>Viðmið!$N$11</f>
        <v>4.1108816081038312E-4</v>
      </c>
      <c r="H84" s="11">
        <v>0</v>
      </c>
      <c r="I84" s="57">
        <v>0</v>
      </c>
    </row>
    <row r="85" spans="1:10" x14ac:dyDescent="0.25">
      <c r="A85" s="6" t="s">
        <v>20</v>
      </c>
      <c r="B85" s="7" t="s">
        <v>53</v>
      </c>
      <c r="C85" s="1" t="s">
        <v>163</v>
      </c>
      <c r="D85" s="1"/>
      <c r="E85" s="1"/>
      <c r="F85" s="2" t="s">
        <v>10</v>
      </c>
      <c r="G85" s="11">
        <f>Viðmið!$N$16</f>
        <v>4.074825894270339E-4</v>
      </c>
      <c r="H85" s="11">
        <v>1.1157407407407407E-3</v>
      </c>
      <c r="I85" s="57">
        <f t="shared" ref="I85:I90" si="6">POWER((10*G:G/H:H),3)</f>
        <v>48.712149917118751</v>
      </c>
    </row>
    <row r="86" spans="1:10" x14ac:dyDescent="0.25">
      <c r="A86" s="6" t="s">
        <v>8</v>
      </c>
      <c r="B86" s="7" t="s">
        <v>67</v>
      </c>
      <c r="C86" s="1" t="s">
        <v>163</v>
      </c>
      <c r="D86" s="1"/>
      <c r="E86" s="1"/>
      <c r="F86" s="2" t="s">
        <v>10</v>
      </c>
      <c r="G86" s="11">
        <f>Viðmið!$N$16</f>
        <v>4.074825894270339E-4</v>
      </c>
      <c r="H86" s="11">
        <v>1.1731481481481482E-3</v>
      </c>
      <c r="I86" s="57">
        <f t="shared" si="6"/>
        <v>41.905265225271044</v>
      </c>
    </row>
    <row r="87" spans="1:10" x14ac:dyDescent="0.25">
      <c r="A87" s="6" t="s">
        <v>11</v>
      </c>
      <c r="B87" s="7" t="s">
        <v>59</v>
      </c>
      <c r="C87" s="1" t="s">
        <v>163</v>
      </c>
      <c r="D87" s="1"/>
      <c r="E87" s="1"/>
      <c r="F87" s="2" t="s">
        <v>10</v>
      </c>
      <c r="G87" s="11">
        <f>Viðmið!$N$16</f>
        <v>4.074825894270339E-4</v>
      </c>
      <c r="H87" s="11">
        <v>0</v>
      </c>
      <c r="I87" s="57">
        <v>0</v>
      </c>
    </row>
    <row r="88" spans="1:10" x14ac:dyDescent="0.25">
      <c r="A88" s="6" t="s">
        <v>15</v>
      </c>
      <c r="B88" s="7" t="s">
        <v>74</v>
      </c>
      <c r="C88" s="1" t="s">
        <v>163</v>
      </c>
      <c r="D88" s="1"/>
      <c r="E88" s="6" t="s">
        <v>28</v>
      </c>
      <c r="F88" s="2" t="s">
        <v>14</v>
      </c>
      <c r="G88" s="11">
        <f>Viðmið!$N$16</f>
        <v>4.074825894270339E-4</v>
      </c>
      <c r="H88" s="11">
        <v>0</v>
      </c>
      <c r="I88" s="57">
        <v>0</v>
      </c>
    </row>
    <row r="89" spans="1:10" x14ac:dyDescent="0.25">
      <c r="A89" s="6" t="s">
        <v>26</v>
      </c>
      <c r="B89" s="7" t="s">
        <v>75</v>
      </c>
      <c r="C89" s="1" t="s">
        <v>163</v>
      </c>
      <c r="D89" s="1"/>
      <c r="E89" s="6" t="s">
        <v>17</v>
      </c>
      <c r="F89" s="2" t="s">
        <v>34</v>
      </c>
      <c r="G89" s="11">
        <f>Viðmið!$N$16</f>
        <v>4.074825894270339E-4</v>
      </c>
      <c r="H89" s="11">
        <v>0</v>
      </c>
      <c r="I89" s="57">
        <v>0</v>
      </c>
    </row>
    <row r="90" spans="1:10" x14ac:dyDescent="0.25">
      <c r="A90" s="6" t="s">
        <v>29</v>
      </c>
      <c r="B90" s="7" t="s">
        <v>76</v>
      </c>
      <c r="C90" s="1" t="s">
        <v>163</v>
      </c>
      <c r="D90" s="1"/>
      <c r="E90" s="6" t="s">
        <v>66</v>
      </c>
      <c r="F90" s="2" t="s">
        <v>24</v>
      </c>
      <c r="G90" s="11">
        <f>Viðmið!$N$16</f>
        <v>4.074825894270339E-4</v>
      </c>
      <c r="H90" s="11">
        <v>1.1980324074074074E-3</v>
      </c>
      <c r="I90" s="57">
        <f t="shared" si="6"/>
        <v>39.34789226278415</v>
      </c>
    </row>
    <row r="91" spans="1:10" x14ac:dyDescent="0.25">
      <c r="A91" s="6"/>
      <c r="B91" s="8" t="s">
        <v>178</v>
      </c>
      <c r="C91" s="1" t="s">
        <v>163</v>
      </c>
      <c r="D91" s="1"/>
      <c r="E91" s="6"/>
      <c r="F91" s="2"/>
      <c r="G91" s="11">
        <f>Viðmið!$N$16</f>
        <v>4.074825894270339E-4</v>
      </c>
      <c r="H91" s="11">
        <v>0</v>
      </c>
      <c r="I91" s="57">
        <v>0</v>
      </c>
      <c r="J91" t="s">
        <v>175</v>
      </c>
    </row>
    <row r="92" spans="1:10" x14ac:dyDescent="0.25">
      <c r="A92" s="4" t="s">
        <v>31</v>
      </c>
      <c r="B92" s="1"/>
      <c r="C92" s="1"/>
      <c r="D92" s="1"/>
      <c r="E92" s="1"/>
      <c r="F92" s="1"/>
      <c r="I92" s="57"/>
    </row>
    <row r="93" spans="1:10" x14ac:dyDescent="0.25">
      <c r="A93" s="6" t="s">
        <v>32</v>
      </c>
      <c r="B93" s="7" t="s">
        <v>77</v>
      </c>
      <c r="C93" s="1" t="s">
        <v>172</v>
      </c>
      <c r="D93" s="1"/>
      <c r="E93" s="6" t="s">
        <v>61</v>
      </c>
      <c r="F93" s="2" t="s">
        <v>24</v>
      </c>
      <c r="G93" s="11">
        <f>Viðmið!$N$11</f>
        <v>4.1108816081038312E-4</v>
      </c>
      <c r="H93" s="11">
        <v>6.0648148148148139E-4</v>
      </c>
      <c r="I93" s="57">
        <f t="shared" ref="I93:I100" si="7">POWER((10*G:G/H:H),3)</f>
        <v>311.4241407044313</v>
      </c>
    </row>
    <row r="94" spans="1:10" x14ac:dyDescent="0.25">
      <c r="A94" s="6" t="s">
        <v>20</v>
      </c>
      <c r="B94" s="7" t="s">
        <v>78</v>
      </c>
      <c r="C94" s="1" t="s">
        <v>163</v>
      </c>
      <c r="D94" s="1"/>
      <c r="E94" s="6" t="s">
        <v>28</v>
      </c>
      <c r="F94" s="2" t="s">
        <v>14</v>
      </c>
      <c r="G94" s="11">
        <f>Viðmið!$N$16</f>
        <v>4.074825894270339E-4</v>
      </c>
      <c r="H94" s="11">
        <v>1.0228009259259259E-3</v>
      </c>
      <c r="I94" s="57">
        <f t="shared" si="7"/>
        <v>63.234462938020968</v>
      </c>
    </row>
    <row r="95" spans="1:10" x14ac:dyDescent="0.25">
      <c r="A95" s="6" t="s">
        <v>8</v>
      </c>
      <c r="B95" s="7" t="s">
        <v>64</v>
      </c>
      <c r="C95" s="1" t="s">
        <v>163</v>
      </c>
      <c r="D95" s="1"/>
      <c r="E95" s="6" t="s">
        <v>61</v>
      </c>
      <c r="F95" s="2" t="s">
        <v>34</v>
      </c>
      <c r="G95" s="11">
        <f>Viðmið!$N$16</f>
        <v>4.074825894270339E-4</v>
      </c>
      <c r="H95" s="11">
        <v>0</v>
      </c>
      <c r="I95" s="57">
        <v>0</v>
      </c>
    </row>
    <row r="96" spans="1:10" x14ac:dyDescent="0.25">
      <c r="A96" s="6" t="s">
        <v>11</v>
      </c>
      <c r="B96" s="7" t="s">
        <v>60</v>
      </c>
      <c r="C96" s="1" t="s">
        <v>163</v>
      </c>
      <c r="D96" s="1"/>
      <c r="E96" s="6" t="s">
        <v>61</v>
      </c>
      <c r="F96" s="2" t="s">
        <v>38</v>
      </c>
      <c r="G96" s="11">
        <f>Viðmið!$N$16</f>
        <v>4.074825894270339E-4</v>
      </c>
      <c r="H96" s="11">
        <v>5.1608796296296309E-4</v>
      </c>
      <c r="I96" s="57">
        <f t="shared" si="7"/>
        <v>492.21628957826647</v>
      </c>
    </row>
    <row r="97" spans="1:9" x14ac:dyDescent="0.25">
      <c r="A97" s="6" t="s">
        <v>15</v>
      </c>
      <c r="B97" s="7" t="s">
        <v>56</v>
      </c>
      <c r="C97" s="1" t="s">
        <v>171</v>
      </c>
      <c r="D97" s="1"/>
      <c r="E97" s="6" t="s">
        <v>17</v>
      </c>
      <c r="F97" s="2" t="s">
        <v>18</v>
      </c>
      <c r="G97" s="11">
        <f>Viðmið!N12</f>
        <v>4.1108816081038312E-4</v>
      </c>
      <c r="H97" s="11">
        <v>6.1249999999999998E-4</v>
      </c>
      <c r="I97" s="57">
        <f t="shared" si="7"/>
        <v>302.3337488377108</v>
      </c>
    </row>
    <row r="98" spans="1:9" x14ac:dyDescent="0.25">
      <c r="A98" s="6" t="s">
        <v>26</v>
      </c>
      <c r="B98" s="7" t="s">
        <v>63</v>
      </c>
      <c r="C98" s="1" t="s">
        <v>163</v>
      </c>
      <c r="D98" s="1"/>
      <c r="E98" s="6" t="s">
        <v>17</v>
      </c>
      <c r="F98" s="2" t="s">
        <v>18</v>
      </c>
      <c r="G98" s="11">
        <f>Viðmið!$N$16</f>
        <v>4.074825894270339E-4</v>
      </c>
      <c r="H98" s="11">
        <v>6.4768518518518517E-4</v>
      </c>
      <c r="I98" s="57">
        <f t="shared" si="7"/>
        <v>249.02060383858355</v>
      </c>
    </row>
    <row r="99" spans="1:9" x14ac:dyDescent="0.25">
      <c r="A99" s="6" t="s">
        <v>29</v>
      </c>
      <c r="B99" s="7" t="s">
        <v>62</v>
      </c>
      <c r="C99" s="1" t="s">
        <v>163</v>
      </c>
      <c r="D99" s="1"/>
      <c r="E99" s="6" t="s">
        <v>40</v>
      </c>
      <c r="F99" s="2" t="s">
        <v>10</v>
      </c>
      <c r="G99" s="11">
        <f>Viðmið!$N$16</f>
        <v>4.074825894270339E-4</v>
      </c>
      <c r="H99" s="11">
        <v>6.7303240740740735E-4</v>
      </c>
      <c r="I99" s="57">
        <f t="shared" si="7"/>
        <v>221.93165006551448</v>
      </c>
    </row>
    <row r="100" spans="1:9" x14ac:dyDescent="0.25">
      <c r="A100" s="6" t="s">
        <v>43</v>
      </c>
      <c r="B100" s="7" t="s">
        <v>58</v>
      </c>
      <c r="C100" s="1" t="s">
        <v>163</v>
      </c>
      <c r="D100" s="1"/>
      <c r="E100" s="6" t="s">
        <v>28</v>
      </c>
      <c r="F100" s="2" t="s">
        <v>18</v>
      </c>
      <c r="G100" s="11">
        <f>Viðmið!$N$16</f>
        <v>4.074825894270339E-4</v>
      </c>
      <c r="H100" s="11">
        <v>7.9895833333333338E-4</v>
      </c>
      <c r="I100" s="57">
        <f t="shared" si="7"/>
        <v>132.66451668947718</v>
      </c>
    </row>
    <row r="101" spans="1:9" x14ac:dyDescent="0.25">
      <c r="A101" s="6"/>
      <c r="B101" s="7"/>
      <c r="C101" s="1"/>
      <c r="D101" s="1"/>
      <c r="E101" s="6"/>
      <c r="F101" s="2"/>
      <c r="I101" s="57"/>
    </row>
    <row r="102" spans="1:9" x14ac:dyDescent="0.25">
      <c r="A102" s="4" t="s">
        <v>79</v>
      </c>
      <c r="B102" s="1"/>
      <c r="C102" s="1"/>
      <c r="D102" s="1"/>
      <c r="E102" s="1"/>
      <c r="F102" s="1"/>
      <c r="I102" s="57"/>
    </row>
    <row r="103" spans="1:9" x14ac:dyDescent="0.25">
      <c r="A103" s="4" t="s">
        <v>3</v>
      </c>
      <c r="B103" s="4" t="s">
        <v>4</v>
      </c>
      <c r="C103" s="1"/>
      <c r="D103" s="1"/>
      <c r="E103" s="5" t="s">
        <v>5</v>
      </c>
      <c r="F103" s="4" t="s">
        <v>6</v>
      </c>
      <c r="I103" s="57"/>
    </row>
    <row r="104" spans="1:9" x14ac:dyDescent="0.25">
      <c r="A104" s="4" t="s">
        <v>7</v>
      </c>
      <c r="B104" s="1"/>
      <c r="C104" s="1"/>
      <c r="D104" s="1"/>
      <c r="E104" s="1"/>
      <c r="F104" s="1"/>
      <c r="I104" s="57"/>
    </row>
    <row r="105" spans="1:9" x14ac:dyDescent="0.25">
      <c r="A105" s="6" t="s">
        <v>8</v>
      </c>
      <c r="B105" s="7" t="s">
        <v>80</v>
      </c>
      <c r="C105" s="1"/>
      <c r="D105" s="1"/>
      <c r="E105" s="1"/>
      <c r="F105" s="2" t="s">
        <v>24</v>
      </c>
      <c r="I105" s="57"/>
    </row>
    <row r="106" spans="1:9" x14ac:dyDescent="0.25">
      <c r="A106" s="6" t="s">
        <v>11</v>
      </c>
      <c r="B106" s="7" t="s">
        <v>81</v>
      </c>
      <c r="C106" s="1"/>
      <c r="D106" s="1"/>
      <c r="E106" s="6" t="s">
        <v>49</v>
      </c>
      <c r="F106" s="2" t="s">
        <v>38</v>
      </c>
      <c r="I106" s="57"/>
    </row>
    <row r="107" spans="1:9" x14ac:dyDescent="0.25">
      <c r="A107" s="6" t="s">
        <v>15</v>
      </c>
      <c r="B107" s="7" t="s">
        <v>82</v>
      </c>
      <c r="C107" s="1"/>
      <c r="D107" s="1"/>
      <c r="E107" s="6" t="s">
        <v>83</v>
      </c>
      <c r="F107" s="2" t="s">
        <v>10</v>
      </c>
      <c r="I107" s="57"/>
    </row>
    <row r="108" spans="1:9" x14ac:dyDescent="0.25">
      <c r="A108" s="6" t="s">
        <v>26</v>
      </c>
      <c r="B108" s="7" t="s">
        <v>84</v>
      </c>
      <c r="C108" s="1"/>
      <c r="D108" s="1"/>
      <c r="E108" s="6" t="s">
        <v>66</v>
      </c>
      <c r="F108" s="2" t="s">
        <v>85</v>
      </c>
      <c r="I108" s="57"/>
    </row>
    <row r="109" spans="1:9" x14ac:dyDescent="0.25">
      <c r="A109" s="4" t="s">
        <v>86</v>
      </c>
      <c r="B109" s="1"/>
      <c r="C109" s="1"/>
      <c r="D109" s="1"/>
      <c r="E109" s="1"/>
      <c r="F109" s="1"/>
      <c r="I109" s="57"/>
    </row>
    <row r="110" spans="1:9" x14ac:dyDescent="0.25">
      <c r="A110" s="6" t="s">
        <v>32</v>
      </c>
      <c r="B110" s="7" t="s">
        <v>87</v>
      </c>
      <c r="C110" s="1"/>
      <c r="D110" s="1"/>
      <c r="E110" s="6" t="s">
        <v>49</v>
      </c>
      <c r="F110" s="2" t="s">
        <v>14</v>
      </c>
      <c r="I110" s="57"/>
    </row>
    <row r="111" spans="1:9" x14ac:dyDescent="0.25">
      <c r="A111" s="6" t="s">
        <v>20</v>
      </c>
      <c r="B111" s="7" t="s">
        <v>88</v>
      </c>
      <c r="C111" s="1"/>
      <c r="D111" s="1"/>
      <c r="E111" s="6" t="s">
        <v>40</v>
      </c>
      <c r="F111" s="2" t="s">
        <v>14</v>
      </c>
      <c r="I111" s="57"/>
    </row>
    <row r="112" spans="1:9" x14ac:dyDescent="0.25">
      <c r="A112" s="6" t="s">
        <v>8</v>
      </c>
      <c r="B112" s="7" t="s">
        <v>89</v>
      </c>
      <c r="C112" s="1"/>
      <c r="D112" s="1"/>
      <c r="E112" s="1"/>
      <c r="F112" s="2" t="s">
        <v>14</v>
      </c>
      <c r="I112" s="57"/>
    </row>
    <row r="113" spans="1:9" x14ac:dyDescent="0.25">
      <c r="A113" s="6" t="s">
        <v>11</v>
      </c>
      <c r="B113" s="7" t="s">
        <v>90</v>
      </c>
      <c r="C113" s="1"/>
      <c r="D113" s="1"/>
      <c r="E113" s="1"/>
      <c r="F113" s="2" t="s">
        <v>24</v>
      </c>
      <c r="I113" s="57"/>
    </row>
    <row r="114" spans="1:9" x14ac:dyDescent="0.25">
      <c r="A114" s="6" t="s">
        <v>15</v>
      </c>
      <c r="B114" s="7" t="s">
        <v>91</v>
      </c>
      <c r="C114" s="1"/>
      <c r="D114" s="1"/>
      <c r="E114" s="6" t="s">
        <v>92</v>
      </c>
      <c r="F114" s="2" t="s">
        <v>10</v>
      </c>
      <c r="I114" s="57"/>
    </row>
    <row r="115" spans="1:9" x14ac:dyDescent="0.25">
      <c r="A115" s="6" t="s">
        <v>26</v>
      </c>
      <c r="B115" s="7" t="s">
        <v>93</v>
      </c>
      <c r="C115" s="1"/>
      <c r="D115" s="1"/>
      <c r="E115" s="1"/>
      <c r="F115" s="2" t="s">
        <v>10</v>
      </c>
      <c r="I115" s="57"/>
    </row>
    <row r="116" spans="1:9" x14ac:dyDescent="0.25">
      <c r="A116" s="6" t="s">
        <v>29</v>
      </c>
      <c r="B116" s="7" t="s">
        <v>94</v>
      </c>
      <c r="C116" s="1"/>
      <c r="D116" s="1"/>
      <c r="E116" s="6" t="s">
        <v>66</v>
      </c>
      <c r="F116" s="2" t="s">
        <v>85</v>
      </c>
      <c r="I116" s="57"/>
    </row>
    <row r="117" spans="1:9" x14ac:dyDescent="0.25">
      <c r="A117" s="4" t="s">
        <v>31</v>
      </c>
      <c r="B117" s="1"/>
      <c r="C117" s="1"/>
      <c r="D117" s="1"/>
      <c r="E117" s="1"/>
      <c r="F117" s="1"/>
      <c r="I117" s="57"/>
    </row>
    <row r="118" spans="1:9" x14ac:dyDescent="0.25">
      <c r="A118" s="6" t="s">
        <v>32</v>
      </c>
      <c r="B118" s="7" t="s">
        <v>95</v>
      </c>
      <c r="C118" s="1"/>
      <c r="D118" s="1"/>
      <c r="E118" s="1"/>
      <c r="F118" s="2" t="s">
        <v>14</v>
      </c>
      <c r="I118" s="57"/>
    </row>
    <row r="119" spans="1:9" x14ac:dyDescent="0.25">
      <c r="A119" s="6" t="s">
        <v>20</v>
      </c>
      <c r="B119" s="7" t="s">
        <v>96</v>
      </c>
      <c r="C119" s="1"/>
      <c r="D119" s="1"/>
      <c r="E119" s="1"/>
      <c r="F119" s="2" t="s">
        <v>14</v>
      </c>
      <c r="I119" s="57"/>
    </row>
    <row r="120" spans="1:9" x14ac:dyDescent="0.25">
      <c r="A120" s="6" t="s">
        <v>8</v>
      </c>
      <c r="B120" s="7" t="s">
        <v>97</v>
      </c>
      <c r="C120" s="1"/>
      <c r="D120" s="1"/>
      <c r="E120" s="1"/>
      <c r="F120" s="2" t="s">
        <v>24</v>
      </c>
      <c r="I120" s="57"/>
    </row>
    <row r="121" spans="1:9" x14ac:dyDescent="0.25">
      <c r="A121" s="6" t="s">
        <v>11</v>
      </c>
      <c r="B121" s="7" t="s">
        <v>98</v>
      </c>
      <c r="C121" s="1"/>
      <c r="D121" s="1"/>
      <c r="E121" s="1"/>
      <c r="F121" s="2" t="s">
        <v>14</v>
      </c>
      <c r="I121" s="57"/>
    </row>
    <row r="122" spans="1:9" x14ac:dyDescent="0.25">
      <c r="A122" s="6" t="s">
        <v>15</v>
      </c>
      <c r="B122" s="7" t="s">
        <v>99</v>
      </c>
      <c r="C122" s="1"/>
      <c r="D122" s="1"/>
      <c r="E122" s="1"/>
      <c r="F122" s="2" t="s">
        <v>10</v>
      </c>
      <c r="I122" s="57"/>
    </row>
    <row r="123" spans="1:9" x14ac:dyDescent="0.25">
      <c r="A123" s="6" t="s">
        <v>26</v>
      </c>
      <c r="B123" s="7" t="s">
        <v>100</v>
      </c>
      <c r="C123" s="1"/>
      <c r="D123" s="1"/>
      <c r="E123" s="6" t="s">
        <v>66</v>
      </c>
      <c r="F123" s="2" t="s">
        <v>14</v>
      </c>
      <c r="I123" s="57"/>
    </row>
    <row r="124" spans="1:9" x14ac:dyDescent="0.25">
      <c r="A124" s="6" t="s">
        <v>29</v>
      </c>
      <c r="B124" s="7" t="s">
        <v>101</v>
      </c>
      <c r="C124" s="1"/>
      <c r="D124" s="1"/>
      <c r="E124" s="1"/>
      <c r="F124" s="2" t="s">
        <v>14</v>
      </c>
      <c r="I124" s="57"/>
    </row>
    <row r="125" spans="1:9" x14ac:dyDescent="0.25">
      <c r="A125" s="6" t="s">
        <v>43</v>
      </c>
      <c r="B125" s="7" t="s">
        <v>102</v>
      </c>
      <c r="C125" s="1"/>
      <c r="D125" s="1"/>
      <c r="E125" s="1"/>
      <c r="F125" s="2" t="s">
        <v>10</v>
      </c>
      <c r="I125" s="57"/>
    </row>
    <row r="126" spans="1:9" x14ac:dyDescent="0.25">
      <c r="A126" s="6"/>
      <c r="B126" s="7"/>
      <c r="C126" s="1"/>
      <c r="D126" s="1"/>
      <c r="E126" s="1"/>
      <c r="F126" s="2"/>
      <c r="I126" s="57"/>
    </row>
    <row r="127" spans="1:9" x14ac:dyDescent="0.25">
      <c r="A127" s="4" t="s">
        <v>103</v>
      </c>
      <c r="B127" s="1"/>
      <c r="C127" s="1"/>
      <c r="D127" s="1"/>
      <c r="E127" s="1"/>
      <c r="F127" s="1"/>
      <c r="I127" s="57"/>
    </row>
    <row r="128" spans="1:9" x14ac:dyDescent="0.25">
      <c r="A128" s="4" t="s">
        <v>3</v>
      </c>
      <c r="B128" s="4" t="s">
        <v>4</v>
      </c>
      <c r="C128" s="1"/>
      <c r="D128" s="1"/>
      <c r="E128" s="5" t="s">
        <v>5</v>
      </c>
      <c r="F128" s="4" t="s">
        <v>6</v>
      </c>
      <c r="I128" s="57"/>
    </row>
    <row r="129" spans="1:9" x14ac:dyDescent="0.25">
      <c r="A129" s="4" t="s">
        <v>69</v>
      </c>
      <c r="B129" s="1"/>
      <c r="C129" s="1"/>
      <c r="D129" s="1"/>
      <c r="E129" s="1"/>
      <c r="F129" s="1"/>
      <c r="I129" s="57"/>
    </row>
    <row r="130" spans="1:9" x14ac:dyDescent="0.25">
      <c r="A130" s="6" t="s">
        <v>32</v>
      </c>
      <c r="B130" s="7" t="s">
        <v>104</v>
      </c>
      <c r="C130" s="1"/>
      <c r="D130" s="1"/>
      <c r="E130" s="6" t="s">
        <v>40</v>
      </c>
      <c r="F130" s="2" t="s">
        <v>14</v>
      </c>
      <c r="I130" s="57"/>
    </row>
    <row r="131" spans="1:9" x14ac:dyDescent="0.25">
      <c r="A131" s="6" t="s">
        <v>20</v>
      </c>
      <c r="B131" s="7" t="s">
        <v>105</v>
      </c>
      <c r="C131" s="1"/>
      <c r="D131" s="1"/>
      <c r="E131" s="1"/>
      <c r="F131" s="2" t="s">
        <v>10</v>
      </c>
      <c r="I131" s="57"/>
    </row>
    <row r="132" spans="1:9" x14ac:dyDescent="0.25">
      <c r="A132" s="6" t="s">
        <v>8</v>
      </c>
      <c r="B132" s="7" t="s">
        <v>106</v>
      </c>
      <c r="C132" s="1"/>
      <c r="D132" s="1"/>
      <c r="E132" s="1"/>
      <c r="F132" s="2" t="s">
        <v>14</v>
      </c>
      <c r="I132" s="57"/>
    </row>
    <row r="133" spans="1:9" x14ac:dyDescent="0.25">
      <c r="A133" s="6" t="s">
        <v>11</v>
      </c>
      <c r="B133" s="7" t="s">
        <v>107</v>
      </c>
      <c r="C133" s="1"/>
      <c r="D133" s="1"/>
      <c r="E133" s="6" t="s">
        <v>40</v>
      </c>
      <c r="F133" s="2" t="s">
        <v>14</v>
      </c>
      <c r="I133" s="57"/>
    </row>
    <row r="134" spans="1:9" x14ac:dyDescent="0.25">
      <c r="A134" s="6" t="s">
        <v>15</v>
      </c>
      <c r="B134" s="7" t="s">
        <v>108</v>
      </c>
      <c r="C134" s="1"/>
      <c r="D134" s="1"/>
      <c r="E134" s="6" t="s">
        <v>66</v>
      </c>
      <c r="F134" s="2" t="s">
        <v>14</v>
      </c>
      <c r="I134" s="57"/>
    </row>
    <row r="135" spans="1:9" x14ac:dyDescent="0.25">
      <c r="A135" s="6" t="s">
        <v>26</v>
      </c>
      <c r="B135" s="7" t="s">
        <v>109</v>
      </c>
      <c r="C135" s="1"/>
      <c r="D135" s="1"/>
      <c r="E135" s="1"/>
      <c r="F135" s="2" t="s">
        <v>14</v>
      </c>
      <c r="I135" s="57"/>
    </row>
    <row r="136" spans="1:9" x14ac:dyDescent="0.25">
      <c r="A136" s="6" t="s">
        <v>29</v>
      </c>
      <c r="B136" s="7" t="s">
        <v>110</v>
      </c>
      <c r="C136" s="1"/>
      <c r="D136" s="1"/>
      <c r="E136" s="1"/>
      <c r="F136" s="2" t="s">
        <v>10</v>
      </c>
      <c r="I136" s="57"/>
    </row>
    <row r="137" spans="1:9" x14ac:dyDescent="0.25">
      <c r="A137" s="6" t="s">
        <v>43</v>
      </c>
      <c r="B137" s="7" t="s">
        <v>111</v>
      </c>
      <c r="C137" s="1"/>
      <c r="D137" s="1"/>
      <c r="E137" s="6" t="s">
        <v>17</v>
      </c>
      <c r="F137" s="2" t="s">
        <v>85</v>
      </c>
      <c r="I137" s="57"/>
    </row>
    <row r="138" spans="1:9" x14ac:dyDescent="0.25">
      <c r="A138" s="4" t="s">
        <v>72</v>
      </c>
      <c r="B138" s="1"/>
      <c r="C138" s="1"/>
      <c r="D138" s="1"/>
      <c r="E138" s="1"/>
      <c r="F138" s="1"/>
      <c r="I138" s="57"/>
    </row>
    <row r="139" spans="1:9" x14ac:dyDescent="0.25">
      <c r="A139" s="6" t="s">
        <v>32</v>
      </c>
      <c r="B139" s="7" t="s">
        <v>112</v>
      </c>
      <c r="C139" s="1"/>
      <c r="D139" s="1"/>
      <c r="E139" s="1"/>
      <c r="F139" s="2" t="s">
        <v>14</v>
      </c>
      <c r="I139" s="57"/>
    </row>
    <row r="140" spans="1:9" x14ac:dyDescent="0.25">
      <c r="A140" s="6" t="s">
        <v>20</v>
      </c>
      <c r="B140" s="7" t="s">
        <v>113</v>
      </c>
      <c r="C140" s="1"/>
      <c r="D140" s="1"/>
      <c r="E140" s="1"/>
      <c r="F140" s="2" t="s">
        <v>24</v>
      </c>
      <c r="I140" s="57"/>
    </row>
    <row r="141" spans="1:9" x14ac:dyDescent="0.25">
      <c r="A141" s="6" t="s">
        <v>8</v>
      </c>
      <c r="B141" s="7" t="s">
        <v>114</v>
      </c>
      <c r="C141" s="1"/>
      <c r="D141" s="1"/>
      <c r="E141" s="1"/>
      <c r="F141" s="2" t="s">
        <v>14</v>
      </c>
      <c r="I141" s="57"/>
    </row>
    <row r="142" spans="1:9" x14ac:dyDescent="0.25">
      <c r="A142" s="6" t="s">
        <v>11</v>
      </c>
      <c r="B142" s="7" t="s">
        <v>115</v>
      </c>
      <c r="C142" s="1"/>
      <c r="D142" s="1"/>
      <c r="E142" s="6" t="s">
        <v>45</v>
      </c>
      <c r="F142" s="2" t="s">
        <v>14</v>
      </c>
      <c r="I142" s="57"/>
    </row>
    <row r="143" spans="1:9" x14ac:dyDescent="0.25">
      <c r="A143" s="6" t="s">
        <v>15</v>
      </c>
      <c r="B143" s="7" t="s">
        <v>116</v>
      </c>
      <c r="C143" s="1"/>
      <c r="D143" s="1"/>
      <c r="E143" s="6" t="s">
        <v>66</v>
      </c>
      <c r="F143" s="2" t="s">
        <v>14</v>
      </c>
      <c r="I143" s="57"/>
    </row>
    <row r="144" spans="1:9" x14ac:dyDescent="0.25">
      <c r="A144" s="6" t="s">
        <v>26</v>
      </c>
      <c r="B144" s="7" t="s">
        <v>117</v>
      </c>
      <c r="C144" s="1"/>
      <c r="D144" s="1"/>
      <c r="E144" s="1"/>
      <c r="F144" s="2" t="s">
        <v>14</v>
      </c>
      <c r="I144" s="57"/>
    </row>
    <row r="145" spans="1:9" x14ac:dyDescent="0.25">
      <c r="A145" s="6" t="s">
        <v>29</v>
      </c>
      <c r="B145" s="7" t="s">
        <v>118</v>
      </c>
      <c r="C145" s="1"/>
      <c r="D145" s="1"/>
      <c r="E145" s="6" t="s">
        <v>40</v>
      </c>
      <c r="F145" s="2" t="s">
        <v>14</v>
      </c>
      <c r="I145" s="57"/>
    </row>
    <row r="146" spans="1:9" x14ac:dyDescent="0.25">
      <c r="A146" s="6" t="s">
        <v>43</v>
      </c>
      <c r="B146" s="7" t="s">
        <v>119</v>
      </c>
      <c r="C146" s="1"/>
      <c r="D146" s="1"/>
      <c r="E146" s="1"/>
      <c r="F146" s="2" t="s">
        <v>10</v>
      </c>
      <c r="I146" s="57"/>
    </row>
    <row r="147" spans="1:9" x14ac:dyDescent="0.25">
      <c r="A147" s="6"/>
      <c r="B147" s="7"/>
      <c r="C147" s="1"/>
      <c r="D147" s="1"/>
      <c r="E147" s="1"/>
      <c r="F147" s="2"/>
      <c r="I147" s="57"/>
    </row>
    <row r="148" spans="1:9" x14ac:dyDescent="0.25">
      <c r="A148" s="4" t="s">
        <v>120</v>
      </c>
      <c r="B148" s="1"/>
      <c r="C148" s="1"/>
      <c r="D148" s="1"/>
      <c r="E148" s="1"/>
      <c r="F148" s="1"/>
      <c r="I148" s="57"/>
    </row>
    <row r="149" spans="1:9" x14ac:dyDescent="0.25">
      <c r="A149" s="4" t="s">
        <v>3</v>
      </c>
      <c r="B149" s="4" t="s">
        <v>4</v>
      </c>
      <c r="C149" s="1"/>
      <c r="D149" s="1"/>
      <c r="E149" s="5" t="s">
        <v>5</v>
      </c>
      <c r="F149" s="4" t="s">
        <v>6</v>
      </c>
      <c r="I149" s="57"/>
    </row>
    <row r="150" spans="1:9" x14ac:dyDescent="0.25">
      <c r="A150" s="4" t="s">
        <v>7</v>
      </c>
      <c r="B150" s="1"/>
      <c r="C150" s="1"/>
      <c r="D150" s="1"/>
      <c r="E150" s="1"/>
      <c r="F150" s="1"/>
      <c r="I150" s="57"/>
    </row>
    <row r="151" spans="1:9" x14ac:dyDescent="0.25">
      <c r="A151" s="6" t="s">
        <v>8</v>
      </c>
      <c r="B151" s="7" t="s">
        <v>9</v>
      </c>
      <c r="C151" s="1" t="s">
        <v>163</v>
      </c>
      <c r="D151" s="1"/>
      <c r="E151" s="1"/>
      <c r="F151" s="2" t="s">
        <v>10</v>
      </c>
      <c r="G151" s="11">
        <f>Viðmið!$B$35</f>
        <v>2.8097337962962955E-4</v>
      </c>
      <c r="H151" s="11">
        <v>0</v>
      </c>
      <c r="I151" s="57">
        <v>0</v>
      </c>
    </row>
    <row r="152" spans="1:9" x14ac:dyDescent="0.25">
      <c r="A152" s="6" t="s">
        <v>11</v>
      </c>
      <c r="B152" s="7" t="s">
        <v>121</v>
      </c>
      <c r="C152" s="1" t="s">
        <v>163</v>
      </c>
      <c r="D152" s="1"/>
      <c r="E152" s="6" t="s">
        <v>66</v>
      </c>
      <c r="F152" s="2" t="s">
        <v>14</v>
      </c>
      <c r="G152" s="11">
        <f>Viðmið!$B$35</f>
        <v>2.8097337962962955E-4</v>
      </c>
      <c r="H152" s="11">
        <v>1.0182870370370369E-3</v>
      </c>
      <c r="I152" s="57">
        <f>POWER((10*G:G/H:H),3)</f>
        <v>21.008008307398406</v>
      </c>
    </row>
    <row r="153" spans="1:9" x14ac:dyDescent="0.25">
      <c r="A153" s="6" t="s">
        <v>15</v>
      </c>
      <c r="B153" s="7" t="s">
        <v>71</v>
      </c>
      <c r="C153" s="1" t="s">
        <v>163</v>
      </c>
      <c r="D153" s="1"/>
      <c r="E153" s="6" t="s">
        <v>45</v>
      </c>
      <c r="F153" s="2" t="s">
        <v>24</v>
      </c>
      <c r="G153" s="11">
        <f>Viðmið!$B$35</f>
        <v>2.8097337962962955E-4</v>
      </c>
      <c r="H153" s="11">
        <v>7.8356481481481495E-4</v>
      </c>
      <c r="I153" s="57">
        <f>POWER((10*G:G/H:H),3)</f>
        <v>46.107412139122239</v>
      </c>
    </row>
    <row r="154" spans="1:9" x14ac:dyDescent="0.25">
      <c r="A154" s="6" t="s">
        <v>26</v>
      </c>
      <c r="B154" s="7" t="s">
        <v>122</v>
      </c>
      <c r="C154" s="1" t="s">
        <v>163</v>
      </c>
      <c r="D154" s="1"/>
      <c r="E154" s="6" t="s">
        <v>17</v>
      </c>
      <c r="F154" s="2" t="s">
        <v>14</v>
      </c>
      <c r="G154" s="11">
        <f>Viðmið!$B$35</f>
        <v>2.8097337962962955E-4</v>
      </c>
      <c r="H154" s="11">
        <v>0</v>
      </c>
      <c r="I154" s="57">
        <v>0</v>
      </c>
    </row>
    <row r="155" spans="1:9" x14ac:dyDescent="0.25">
      <c r="A155" s="4" t="s">
        <v>19</v>
      </c>
      <c r="B155" s="1"/>
      <c r="C155" s="1"/>
      <c r="D155" s="1"/>
      <c r="E155" s="1"/>
      <c r="F155" s="1"/>
      <c r="I155" s="57"/>
    </row>
    <row r="156" spans="1:9" x14ac:dyDescent="0.25">
      <c r="A156" s="6" t="s">
        <v>32</v>
      </c>
      <c r="B156" s="7" t="s">
        <v>21</v>
      </c>
      <c r="C156" s="1" t="s">
        <v>163</v>
      </c>
      <c r="D156" s="1"/>
      <c r="E156" s="6" t="s">
        <v>17</v>
      </c>
      <c r="F156" s="2" t="s">
        <v>14</v>
      </c>
      <c r="G156" s="11">
        <f>Viðmið!$B$35</f>
        <v>2.8097337962962955E-4</v>
      </c>
      <c r="H156" s="11">
        <v>0</v>
      </c>
      <c r="I156" s="57">
        <v>0</v>
      </c>
    </row>
    <row r="157" spans="1:9" x14ac:dyDescent="0.25">
      <c r="A157" s="6" t="s">
        <v>20</v>
      </c>
      <c r="B157" s="7" t="s">
        <v>25</v>
      </c>
      <c r="C157" s="1" t="s">
        <v>163</v>
      </c>
      <c r="D157" s="1"/>
      <c r="E157" s="6" t="s">
        <v>13</v>
      </c>
      <c r="F157" s="2" t="s">
        <v>10</v>
      </c>
      <c r="G157" s="11">
        <f>Viðmið!$B$35</f>
        <v>2.8097337962962955E-4</v>
      </c>
      <c r="H157" s="11">
        <v>7.098379629629629E-4</v>
      </c>
      <c r="I157" s="57">
        <f t="shared" ref="I157:I163" si="8">POWER((10*G:G/H:H),3)</f>
        <v>62.018014658444216</v>
      </c>
    </row>
    <row r="158" spans="1:9" x14ac:dyDescent="0.25">
      <c r="A158" s="6" t="s">
        <v>8</v>
      </c>
      <c r="B158" s="7" t="s">
        <v>22</v>
      </c>
      <c r="C158" s="1" t="s">
        <v>163</v>
      </c>
      <c r="D158" s="1"/>
      <c r="E158" s="6" t="s">
        <v>17</v>
      </c>
      <c r="F158" s="2" t="s">
        <v>10</v>
      </c>
      <c r="G158" s="11">
        <f>Viðmið!$B$35</f>
        <v>2.8097337962962955E-4</v>
      </c>
      <c r="H158" s="11">
        <v>6.9363425925925929E-4</v>
      </c>
      <c r="I158" s="57">
        <f t="shared" si="8"/>
        <v>66.466669889763651</v>
      </c>
    </row>
    <row r="159" spans="1:9" x14ac:dyDescent="0.25">
      <c r="A159" s="6" t="s">
        <v>11</v>
      </c>
      <c r="B159" s="7" t="s">
        <v>16</v>
      </c>
      <c r="C159" s="1" t="s">
        <v>173</v>
      </c>
      <c r="D159" s="1"/>
      <c r="E159" s="6" t="s">
        <v>17</v>
      </c>
      <c r="F159" s="2" t="s">
        <v>18</v>
      </c>
      <c r="H159" s="11">
        <v>4.5497685185185186E-4</v>
      </c>
      <c r="I159" s="57">
        <f t="shared" si="8"/>
        <v>0</v>
      </c>
    </row>
    <row r="160" spans="1:9" x14ac:dyDescent="0.25">
      <c r="A160" s="6" t="s">
        <v>15</v>
      </c>
      <c r="B160" s="7" t="s">
        <v>44</v>
      </c>
      <c r="C160" s="1" t="s">
        <v>163</v>
      </c>
      <c r="D160" s="1"/>
      <c r="E160" s="6" t="s">
        <v>45</v>
      </c>
      <c r="F160" s="2" t="s">
        <v>18</v>
      </c>
      <c r="G160" s="11">
        <f>Viðmið!$B$35</f>
        <v>2.8097337962962955E-4</v>
      </c>
      <c r="H160" s="11">
        <v>5.8553240740740744E-4</v>
      </c>
      <c r="I160" s="57">
        <f t="shared" si="8"/>
        <v>110.49502262772496</v>
      </c>
    </row>
    <row r="161" spans="1:9" x14ac:dyDescent="0.25">
      <c r="A161" s="6" t="s">
        <v>26</v>
      </c>
      <c r="B161" s="7" t="s">
        <v>12</v>
      </c>
      <c r="C161" s="1" t="s">
        <v>163</v>
      </c>
      <c r="D161" s="1"/>
      <c r="E161" s="6" t="s">
        <v>13</v>
      </c>
      <c r="F161" s="2" t="s">
        <v>14</v>
      </c>
      <c r="G161" s="11">
        <f>Viðmið!$B$35</f>
        <v>2.8097337962962955E-4</v>
      </c>
      <c r="H161" s="11">
        <v>0</v>
      </c>
      <c r="I161" s="57">
        <v>0</v>
      </c>
    </row>
    <row r="162" spans="1:9" x14ac:dyDescent="0.25">
      <c r="A162" s="6" t="s">
        <v>29</v>
      </c>
      <c r="B162" s="7" t="s">
        <v>27</v>
      </c>
      <c r="C162" s="1" t="s">
        <v>163</v>
      </c>
      <c r="D162" s="1"/>
      <c r="E162" s="6" t="s">
        <v>28</v>
      </c>
      <c r="F162" s="2" t="s">
        <v>14</v>
      </c>
      <c r="G162" s="11">
        <f>Viðmið!$B$35</f>
        <v>2.8097337962962955E-4</v>
      </c>
      <c r="H162" s="11">
        <v>7.3969907407407404E-4</v>
      </c>
      <c r="I162" s="57">
        <f t="shared" si="8"/>
        <v>54.806276922466537</v>
      </c>
    </row>
    <row r="163" spans="1:9" x14ac:dyDescent="0.25">
      <c r="A163" s="6" t="s">
        <v>43</v>
      </c>
      <c r="B163" s="7" t="s">
        <v>23</v>
      </c>
      <c r="C163" s="1" t="s">
        <v>163</v>
      </c>
      <c r="D163" s="1"/>
      <c r="E163" s="6" t="s">
        <v>13</v>
      </c>
      <c r="F163" s="2" t="s">
        <v>24</v>
      </c>
      <c r="G163" s="11">
        <f>Viðmið!$B$35</f>
        <v>2.8097337962962955E-4</v>
      </c>
      <c r="H163" s="11">
        <v>6.601851851851852E-4</v>
      </c>
      <c r="I163" s="57">
        <f t="shared" si="8"/>
        <v>77.090027904468727</v>
      </c>
    </row>
    <row r="164" spans="1:9" x14ac:dyDescent="0.25">
      <c r="A164" s="4" t="s">
        <v>123</v>
      </c>
      <c r="B164" s="1"/>
      <c r="C164" s="1"/>
      <c r="D164" s="1"/>
      <c r="E164" s="1"/>
      <c r="F164" s="1"/>
      <c r="I164" s="57"/>
    </row>
    <row r="165" spans="1:9" x14ac:dyDescent="0.25">
      <c r="A165" s="6" t="s">
        <v>32</v>
      </c>
      <c r="B165" s="7" t="s">
        <v>42</v>
      </c>
      <c r="C165" s="1" t="s">
        <v>159</v>
      </c>
      <c r="D165" s="1"/>
      <c r="E165" s="6" t="s">
        <v>13</v>
      </c>
      <c r="F165" s="2" t="s">
        <v>18</v>
      </c>
      <c r="G165" s="11">
        <f>Viðmið!B31</f>
        <v>2.6805555555555556E-4</v>
      </c>
      <c r="H165" s="11">
        <v>4.9282407407407402E-4</v>
      </c>
      <c r="I165" s="57">
        <f t="shared" ref="I165:I171" si="9">POWER((10*G:G/H:H),3)</f>
        <v>160.91580191247971</v>
      </c>
    </row>
    <row r="166" spans="1:9" x14ac:dyDescent="0.25">
      <c r="A166" s="6" t="s">
        <v>20</v>
      </c>
      <c r="B166" s="7" t="s">
        <v>33</v>
      </c>
      <c r="C166" s="1" t="s">
        <v>163</v>
      </c>
      <c r="D166" s="1"/>
      <c r="E166" s="6" t="s">
        <v>17</v>
      </c>
      <c r="F166" s="2" t="s">
        <v>34</v>
      </c>
      <c r="G166" s="11">
        <f>Viðmið!$B$35</f>
        <v>2.8097337962962955E-4</v>
      </c>
      <c r="H166" s="11">
        <v>4.0729166666666664E-4</v>
      </c>
      <c r="I166" s="57">
        <f t="shared" si="9"/>
        <v>328.3061006106077</v>
      </c>
    </row>
    <row r="167" spans="1:9" x14ac:dyDescent="0.25">
      <c r="A167" s="6" t="s">
        <v>8</v>
      </c>
      <c r="B167" s="7" t="s">
        <v>36</v>
      </c>
      <c r="C167" s="1" t="s">
        <v>163</v>
      </c>
      <c r="D167" s="1"/>
      <c r="E167" s="6" t="s">
        <v>13</v>
      </c>
      <c r="F167" s="2" t="s">
        <v>10</v>
      </c>
      <c r="G167" s="11">
        <f>Viðmið!$B$35</f>
        <v>2.8097337962962955E-4</v>
      </c>
      <c r="H167" s="11">
        <v>3.4629629629629632E-4</v>
      </c>
      <c r="I167" s="57">
        <f t="shared" si="9"/>
        <v>534.13616732386527</v>
      </c>
    </row>
    <row r="168" spans="1:9" x14ac:dyDescent="0.25">
      <c r="A168" s="6" t="s">
        <v>11</v>
      </c>
      <c r="B168" s="7" t="s">
        <v>37</v>
      </c>
      <c r="C168" s="1" t="s">
        <v>163</v>
      </c>
      <c r="D168" s="1"/>
      <c r="E168" s="6" t="s">
        <v>28</v>
      </c>
      <c r="F168" s="2" t="s">
        <v>38</v>
      </c>
      <c r="G168" s="11">
        <f>Viðmið!$B$35</f>
        <v>2.8097337962962955E-4</v>
      </c>
      <c r="H168" s="11">
        <v>3.4456018518518516E-4</v>
      </c>
      <c r="I168" s="57">
        <f t="shared" si="9"/>
        <v>542.25085999389125</v>
      </c>
    </row>
    <row r="169" spans="1:9" x14ac:dyDescent="0.25">
      <c r="A169" s="6" t="s">
        <v>15</v>
      </c>
      <c r="B169" s="7" t="s">
        <v>41</v>
      </c>
      <c r="C169" s="1" t="s">
        <v>161</v>
      </c>
      <c r="D169" s="1"/>
      <c r="E169" s="6" t="s">
        <v>17</v>
      </c>
      <c r="F169" s="2" t="s">
        <v>18</v>
      </c>
      <c r="I169" s="57">
        <v>0</v>
      </c>
    </row>
    <row r="170" spans="1:9" x14ac:dyDescent="0.25">
      <c r="A170" s="6" t="s">
        <v>26</v>
      </c>
      <c r="B170" s="7" t="s">
        <v>39</v>
      </c>
      <c r="C170" s="1" t="s">
        <v>166</v>
      </c>
      <c r="D170" s="1"/>
      <c r="E170" s="6" t="s">
        <v>40</v>
      </c>
      <c r="F170" s="2" t="s">
        <v>24</v>
      </c>
      <c r="G170" s="11">
        <f>Viðmið!B38</f>
        <v>2.4201388888888886E-4</v>
      </c>
      <c r="H170" s="11">
        <v>3.5902777777777777E-4</v>
      </c>
      <c r="I170" s="57">
        <f t="shared" si="9"/>
        <v>306.29275064473018</v>
      </c>
    </row>
    <row r="171" spans="1:9" x14ac:dyDescent="0.25">
      <c r="A171" s="6" t="s">
        <v>29</v>
      </c>
      <c r="B171" s="7" t="s">
        <v>35</v>
      </c>
      <c r="C171" s="1" t="s">
        <v>163</v>
      </c>
      <c r="D171" s="1"/>
      <c r="E171" s="6" t="s">
        <v>13</v>
      </c>
      <c r="F171" s="2" t="s">
        <v>18</v>
      </c>
      <c r="G171" s="11">
        <f>Viðmið!$B$35</f>
        <v>2.8097337962962955E-4</v>
      </c>
      <c r="H171" s="11">
        <v>4.9409722222222216E-4</v>
      </c>
      <c r="I171" s="57">
        <f t="shared" si="9"/>
        <v>183.89007460408996</v>
      </c>
    </row>
    <row r="172" spans="1:9" x14ac:dyDescent="0.25">
      <c r="A172" s="6" t="s">
        <v>43</v>
      </c>
      <c r="B172" s="7" t="s">
        <v>30</v>
      </c>
      <c r="C172" s="1" t="s">
        <v>158</v>
      </c>
      <c r="D172" s="1"/>
      <c r="E172" s="6" t="s">
        <v>13</v>
      </c>
      <c r="F172" s="2" t="s">
        <v>24</v>
      </c>
      <c r="G172" s="11">
        <f>Viðmið!B30</f>
        <v>2.9085648148148146E-4</v>
      </c>
      <c r="H172" s="11">
        <v>0</v>
      </c>
      <c r="I172" s="57">
        <v>0</v>
      </c>
    </row>
    <row r="173" spans="1:9" x14ac:dyDescent="0.25">
      <c r="A173" s="6"/>
      <c r="B173" s="7"/>
      <c r="C173" s="1"/>
      <c r="D173" s="1"/>
      <c r="E173" s="6"/>
      <c r="F173" s="2"/>
      <c r="I173" s="57"/>
    </row>
    <row r="174" spans="1:9" x14ac:dyDescent="0.25">
      <c r="A174" s="4" t="s">
        <v>124</v>
      </c>
      <c r="B174" s="1"/>
      <c r="C174" s="1"/>
      <c r="D174" s="1"/>
      <c r="E174" s="1"/>
      <c r="F174" s="1"/>
      <c r="I174" s="57"/>
    </row>
    <row r="175" spans="1:9" x14ac:dyDescent="0.25">
      <c r="A175" s="4" t="s">
        <v>3</v>
      </c>
      <c r="B175" s="4" t="s">
        <v>4</v>
      </c>
      <c r="C175" s="1"/>
      <c r="D175" s="1"/>
      <c r="E175" s="5" t="s">
        <v>5</v>
      </c>
      <c r="F175" s="4" t="s">
        <v>6</v>
      </c>
      <c r="I175" s="57"/>
    </row>
    <row r="176" spans="1:9" x14ac:dyDescent="0.25">
      <c r="A176" s="4" t="s">
        <v>7</v>
      </c>
      <c r="B176" s="1"/>
      <c r="C176" s="1"/>
      <c r="D176" s="1"/>
      <c r="E176" s="1"/>
      <c r="F176" s="1"/>
      <c r="I176" s="57"/>
    </row>
    <row r="177" spans="1:10" x14ac:dyDescent="0.25">
      <c r="A177" s="6" t="s">
        <v>32</v>
      </c>
      <c r="B177" s="7" t="s">
        <v>50</v>
      </c>
      <c r="C177" s="1" t="s">
        <v>163</v>
      </c>
      <c r="D177" s="1"/>
      <c r="E177" s="1"/>
      <c r="F177" s="2" t="s">
        <v>10</v>
      </c>
      <c r="G177" s="11">
        <f>Viðmið!$B$16</f>
        <v>3.157364381109735E-4</v>
      </c>
      <c r="H177" s="11">
        <v>1.0703703703703702E-3</v>
      </c>
      <c r="I177" s="57">
        <f t="shared" ref="I177:I183" si="10">POWER((10*G:G/H:H),3)</f>
        <v>25.666809075480867</v>
      </c>
    </row>
    <row r="178" spans="1:10" x14ac:dyDescent="0.25">
      <c r="A178" s="6"/>
      <c r="B178" s="7" t="s">
        <v>180</v>
      </c>
      <c r="C178" s="1" t="s">
        <v>163</v>
      </c>
      <c r="D178" s="1"/>
      <c r="E178" s="1"/>
      <c r="F178" s="2"/>
      <c r="G178" s="11">
        <f>Viðmið!$B$16</f>
        <v>3.157364381109735E-4</v>
      </c>
      <c r="H178" s="11">
        <v>1.2898148148148148E-3</v>
      </c>
      <c r="I178" s="57">
        <f t="shared" si="10"/>
        <v>14.668713728713184</v>
      </c>
    </row>
    <row r="179" spans="1:10" x14ac:dyDescent="0.25">
      <c r="A179" s="6" t="s">
        <v>8</v>
      </c>
      <c r="B179" s="7" t="s">
        <v>52</v>
      </c>
      <c r="C179" s="1" t="s">
        <v>163</v>
      </c>
      <c r="D179" s="1"/>
      <c r="E179" s="1"/>
      <c r="F179" s="2" t="s">
        <v>10</v>
      </c>
      <c r="G179" s="11">
        <f>Viðmið!$B$16</f>
        <v>3.157364381109735E-4</v>
      </c>
      <c r="H179" s="11">
        <v>9.4178240740740756E-4</v>
      </c>
      <c r="I179" s="57">
        <f t="shared" si="10"/>
        <v>37.680997873959292</v>
      </c>
    </row>
    <row r="180" spans="1:10" x14ac:dyDescent="0.25">
      <c r="A180" s="6" t="s">
        <v>11</v>
      </c>
      <c r="B180" s="7" t="s">
        <v>53</v>
      </c>
      <c r="C180" s="1" t="s">
        <v>163</v>
      </c>
      <c r="D180" s="1"/>
      <c r="E180" s="1"/>
      <c r="F180" s="2" t="s">
        <v>10</v>
      </c>
      <c r="G180" s="11">
        <f>Viðmið!$B$16</f>
        <v>3.157364381109735E-4</v>
      </c>
      <c r="H180" s="11">
        <v>9.2881944444444435E-4</v>
      </c>
      <c r="I180" s="57">
        <f t="shared" si="10"/>
        <v>39.280790589488866</v>
      </c>
    </row>
    <row r="181" spans="1:10" x14ac:dyDescent="0.25">
      <c r="A181" s="6" t="s">
        <v>15</v>
      </c>
      <c r="B181" s="7" t="s">
        <v>48</v>
      </c>
      <c r="C181" s="1" t="s">
        <v>158</v>
      </c>
      <c r="D181" s="1"/>
      <c r="E181" s="6" t="s">
        <v>49</v>
      </c>
      <c r="F181" s="2" t="s">
        <v>18</v>
      </c>
      <c r="G181" s="11">
        <f>Viðmið!B11</f>
        <v>3.3703703703703706E-4</v>
      </c>
      <c r="H181" s="11">
        <v>6.2858796296296295E-4</v>
      </c>
      <c r="I181" s="57">
        <f t="shared" si="10"/>
        <v>154.14686747185971</v>
      </c>
    </row>
    <row r="182" spans="1:10" x14ac:dyDescent="0.25">
      <c r="A182" s="6" t="s">
        <v>26</v>
      </c>
      <c r="B182" s="7" t="s">
        <v>57</v>
      </c>
      <c r="C182" s="1" t="s">
        <v>163</v>
      </c>
      <c r="D182" s="1"/>
      <c r="E182" s="1"/>
      <c r="F182" s="2" t="s">
        <v>10</v>
      </c>
      <c r="G182" s="11">
        <f>Viðmið!$B$16</f>
        <v>3.157364381109735E-4</v>
      </c>
      <c r="H182" s="11">
        <v>2.1519675925925925E-3</v>
      </c>
      <c r="I182" s="57">
        <f t="shared" si="10"/>
        <v>3.1583985777879686</v>
      </c>
    </row>
    <row r="183" spans="1:10" x14ac:dyDescent="0.25">
      <c r="A183" s="6" t="s">
        <v>29</v>
      </c>
      <c r="B183" s="7" t="s">
        <v>78</v>
      </c>
      <c r="C183" s="1" t="s">
        <v>163</v>
      </c>
      <c r="D183" s="1"/>
      <c r="E183" s="6" t="s">
        <v>28</v>
      </c>
      <c r="F183" s="2" t="s">
        <v>14</v>
      </c>
      <c r="G183" s="11">
        <f>Viðmið!$B$16</f>
        <v>3.157364381109735E-4</v>
      </c>
      <c r="H183" s="11">
        <v>8.8900462962962967E-4</v>
      </c>
      <c r="I183" s="57">
        <f t="shared" si="10"/>
        <v>44.7983530427232</v>
      </c>
    </row>
    <row r="184" spans="1:10" x14ac:dyDescent="0.25">
      <c r="A184" s="4" t="s">
        <v>19</v>
      </c>
      <c r="B184" s="1"/>
      <c r="C184" s="1"/>
      <c r="D184" s="1"/>
      <c r="E184" s="1"/>
      <c r="F184" s="1"/>
      <c r="I184" s="57"/>
    </row>
    <row r="185" spans="1:10" x14ac:dyDescent="0.25">
      <c r="A185" s="6" t="s">
        <v>32</v>
      </c>
      <c r="B185" s="7" t="s">
        <v>76</v>
      </c>
      <c r="C185" s="1" t="s">
        <v>163</v>
      </c>
      <c r="D185" s="1"/>
      <c r="E185" s="6" t="s">
        <v>66</v>
      </c>
      <c r="F185" s="2" t="s">
        <v>24</v>
      </c>
      <c r="G185" s="11">
        <f>Viðmið!$B$16</f>
        <v>3.157364381109735E-4</v>
      </c>
      <c r="H185" s="11">
        <v>1.0234953703703704E-3</v>
      </c>
      <c r="I185" s="57">
        <f t="shared" ref="I185:I191" si="11">POWER((10*G:G/H:H),3)</f>
        <v>29.357324158428835</v>
      </c>
    </row>
    <row r="186" spans="1:10" x14ac:dyDescent="0.25">
      <c r="A186" s="6" t="s">
        <v>20</v>
      </c>
      <c r="B186" s="7" t="s">
        <v>67</v>
      </c>
      <c r="C186" s="1" t="s">
        <v>163</v>
      </c>
      <c r="D186" s="1"/>
      <c r="E186" s="1"/>
      <c r="F186" s="2" t="s">
        <v>10</v>
      </c>
      <c r="G186" s="11">
        <f>Viðmið!$B$16</f>
        <v>3.157364381109735E-4</v>
      </c>
      <c r="H186" s="11">
        <v>6.671296296296296E-4</v>
      </c>
      <c r="I186" s="57">
        <f t="shared" si="11"/>
        <v>106.00916821262962</v>
      </c>
    </row>
    <row r="187" spans="1:10" x14ac:dyDescent="0.25">
      <c r="A187" s="6" t="s">
        <v>8</v>
      </c>
      <c r="B187" s="7" t="s">
        <v>125</v>
      </c>
      <c r="C187" s="1" t="s">
        <v>163</v>
      </c>
      <c r="D187" s="1"/>
      <c r="E187" s="6" t="s">
        <v>13</v>
      </c>
      <c r="F187" s="2" t="s">
        <v>14</v>
      </c>
      <c r="G187" s="11">
        <f>Viðmið!$B$16</f>
        <v>3.157364381109735E-4</v>
      </c>
      <c r="H187" s="11">
        <v>0</v>
      </c>
      <c r="I187" s="57">
        <v>0</v>
      </c>
      <c r="J187" t="s">
        <v>175</v>
      </c>
    </row>
    <row r="188" spans="1:10" x14ac:dyDescent="0.25">
      <c r="A188" s="6" t="s">
        <v>11</v>
      </c>
      <c r="B188" s="7" t="s">
        <v>51</v>
      </c>
      <c r="C188" s="1" t="s">
        <v>163</v>
      </c>
      <c r="D188" s="1"/>
      <c r="E188" s="6" t="s">
        <v>45</v>
      </c>
      <c r="F188" s="2" t="s">
        <v>18</v>
      </c>
      <c r="G188" s="11">
        <f>Viðmið!$B$16</f>
        <v>3.157364381109735E-4</v>
      </c>
      <c r="H188" s="11">
        <v>0</v>
      </c>
      <c r="I188" s="57">
        <v>0</v>
      </c>
    </row>
    <row r="189" spans="1:10" x14ac:dyDescent="0.25">
      <c r="A189" s="6" t="s">
        <v>15</v>
      </c>
      <c r="B189" s="7" t="s">
        <v>55</v>
      </c>
      <c r="C189" s="1" t="s">
        <v>163</v>
      </c>
      <c r="D189" s="1"/>
      <c r="E189" s="6" t="s">
        <v>28</v>
      </c>
      <c r="F189" s="2" t="s">
        <v>34</v>
      </c>
      <c r="G189" s="11">
        <f>Viðmið!$B$16</f>
        <v>3.157364381109735E-4</v>
      </c>
      <c r="H189" s="11">
        <v>6.8032407407407408E-4</v>
      </c>
      <c r="I189" s="57">
        <f t="shared" si="11"/>
        <v>99.960080707604249</v>
      </c>
    </row>
    <row r="190" spans="1:10" x14ac:dyDescent="0.25">
      <c r="A190" s="6" t="s">
        <v>26</v>
      </c>
      <c r="B190" s="7" t="s">
        <v>126</v>
      </c>
      <c r="C190" s="1" t="s">
        <v>163</v>
      </c>
      <c r="D190" s="1"/>
      <c r="E190" s="6" t="s">
        <v>13</v>
      </c>
      <c r="F190" s="2" t="s">
        <v>14</v>
      </c>
      <c r="G190" s="11">
        <f>Viðmið!$B$16</f>
        <v>3.157364381109735E-4</v>
      </c>
      <c r="H190" s="11">
        <v>5.3703703703703704E-4</v>
      </c>
      <c r="I190" s="57">
        <f t="shared" si="11"/>
        <v>203.21763912230773</v>
      </c>
    </row>
    <row r="191" spans="1:10" x14ac:dyDescent="0.25">
      <c r="A191" s="6" t="s">
        <v>29</v>
      </c>
      <c r="B191" s="7" t="s">
        <v>54</v>
      </c>
      <c r="C191" s="1" t="s">
        <v>163</v>
      </c>
      <c r="D191" s="1"/>
      <c r="E191" s="1"/>
      <c r="F191" s="2" t="s">
        <v>10</v>
      </c>
      <c r="G191" s="11">
        <f>Viðmið!$B$16</f>
        <v>3.157364381109735E-4</v>
      </c>
      <c r="H191" s="11">
        <v>7.430555555555555E-4</v>
      </c>
      <c r="I191" s="57">
        <f t="shared" si="11"/>
        <v>76.720294120095446</v>
      </c>
    </row>
    <row r="192" spans="1:10" x14ac:dyDescent="0.25">
      <c r="A192" s="6" t="s">
        <v>43</v>
      </c>
      <c r="B192" s="7" t="s">
        <v>75</v>
      </c>
      <c r="C192" s="1" t="s">
        <v>163</v>
      </c>
      <c r="D192" s="1"/>
      <c r="E192" s="6" t="s">
        <v>17</v>
      </c>
      <c r="F192" s="2" t="s">
        <v>34</v>
      </c>
      <c r="G192" s="11">
        <f>Viðmið!$B$16</f>
        <v>3.157364381109735E-4</v>
      </c>
      <c r="H192" s="11">
        <v>0</v>
      </c>
      <c r="I192" s="57">
        <v>0</v>
      </c>
    </row>
    <row r="193" spans="1:9" x14ac:dyDescent="0.25">
      <c r="A193" s="4" t="s">
        <v>31</v>
      </c>
      <c r="B193" s="1"/>
      <c r="C193" s="1"/>
      <c r="D193" s="1"/>
      <c r="E193" s="1"/>
      <c r="F193" s="1"/>
      <c r="I193" s="57"/>
    </row>
    <row r="194" spans="1:9" x14ac:dyDescent="0.25">
      <c r="A194" s="6" t="s">
        <v>32</v>
      </c>
      <c r="B194" s="7" t="s">
        <v>59</v>
      </c>
      <c r="C194" s="1" t="s">
        <v>163</v>
      </c>
      <c r="D194" s="1"/>
      <c r="E194" s="1"/>
      <c r="F194" s="2" t="s">
        <v>10</v>
      </c>
      <c r="G194" s="11">
        <f>Viðmið!$B$16</f>
        <v>3.157364381109735E-4</v>
      </c>
      <c r="H194" s="11">
        <v>0</v>
      </c>
      <c r="I194" s="57">
        <v>0</v>
      </c>
    </row>
    <row r="195" spans="1:9" x14ac:dyDescent="0.25">
      <c r="A195" s="6" t="s">
        <v>20</v>
      </c>
      <c r="B195" s="7" t="s">
        <v>64</v>
      </c>
      <c r="C195" s="1" t="s">
        <v>163</v>
      </c>
      <c r="D195" s="1"/>
      <c r="E195" s="6" t="s">
        <v>61</v>
      </c>
      <c r="F195" s="2" t="s">
        <v>34</v>
      </c>
      <c r="G195" s="11">
        <f>Viðmið!$B$16</f>
        <v>3.157364381109735E-4</v>
      </c>
      <c r="H195" s="11">
        <v>0</v>
      </c>
      <c r="I195" s="57">
        <v>0</v>
      </c>
    </row>
    <row r="196" spans="1:9" x14ac:dyDescent="0.25">
      <c r="A196" s="6" t="s">
        <v>8</v>
      </c>
      <c r="B196" s="7" t="s">
        <v>63</v>
      </c>
      <c r="C196" s="1" t="s">
        <v>163</v>
      </c>
      <c r="D196" s="1"/>
      <c r="E196" s="6" t="s">
        <v>17</v>
      </c>
      <c r="F196" s="2" t="s">
        <v>18</v>
      </c>
      <c r="G196" s="11">
        <f>Viðmið!$B$16</f>
        <v>3.157364381109735E-4</v>
      </c>
      <c r="H196" s="11">
        <v>4.4861111111111116E-4</v>
      </c>
      <c r="I196" s="57">
        <f t="shared" ref="I196:I201" si="12">POWER((10*G:G/H:H),3)</f>
        <v>348.62942384308667</v>
      </c>
    </row>
    <row r="197" spans="1:9" x14ac:dyDescent="0.25">
      <c r="A197" s="6" t="s">
        <v>11</v>
      </c>
      <c r="B197" s="7" t="s">
        <v>60</v>
      </c>
      <c r="C197" s="1" t="s">
        <v>163</v>
      </c>
      <c r="D197" s="1"/>
      <c r="E197" s="6" t="s">
        <v>61</v>
      </c>
      <c r="F197" s="2" t="s">
        <v>38</v>
      </c>
      <c r="G197" s="11">
        <f>Viðmið!$B$16</f>
        <v>3.157364381109735E-4</v>
      </c>
      <c r="H197" s="11">
        <v>3.9537037037037031E-4</v>
      </c>
      <c r="I197" s="57">
        <f t="shared" si="12"/>
        <v>509.28602280271667</v>
      </c>
    </row>
    <row r="198" spans="1:9" x14ac:dyDescent="0.25">
      <c r="A198" s="6" t="s">
        <v>15</v>
      </c>
      <c r="B198" s="7" t="s">
        <v>56</v>
      </c>
      <c r="C198" s="1" t="s">
        <v>174</v>
      </c>
      <c r="D198" s="1"/>
      <c r="E198" s="6" t="s">
        <v>17</v>
      </c>
      <c r="F198" s="2" t="s">
        <v>18</v>
      </c>
      <c r="G198" s="11">
        <f>Viðmið!B12</f>
        <v>3.2152777777777778E-4</v>
      </c>
      <c r="H198" s="11">
        <v>4.2546296296296294E-4</v>
      </c>
      <c r="I198" s="57">
        <f t="shared" si="12"/>
        <v>431.58884980736099</v>
      </c>
    </row>
    <row r="199" spans="1:9" x14ac:dyDescent="0.25">
      <c r="A199" s="6" t="s">
        <v>26</v>
      </c>
      <c r="B199" s="7" t="s">
        <v>62</v>
      </c>
      <c r="C199" s="1" t="s">
        <v>163</v>
      </c>
      <c r="D199" s="1"/>
      <c r="E199" s="6" t="s">
        <v>40</v>
      </c>
      <c r="F199" s="2" t="s">
        <v>10</v>
      </c>
      <c r="G199" s="11">
        <f>Viðmið!$B$16</f>
        <v>3.157364381109735E-4</v>
      </c>
      <c r="H199" s="11">
        <v>5.1956018518518519E-4</v>
      </c>
      <c r="I199" s="57">
        <f t="shared" si="12"/>
        <v>224.42256776537988</v>
      </c>
    </row>
    <row r="200" spans="1:9" x14ac:dyDescent="0.25">
      <c r="A200" s="6" t="s">
        <v>29</v>
      </c>
      <c r="B200" s="7" t="s">
        <v>58</v>
      </c>
      <c r="C200" s="1" t="s">
        <v>163</v>
      </c>
      <c r="D200" s="1"/>
      <c r="E200" s="6" t="s">
        <v>28</v>
      </c>
      <c r="F200" s="2" t="s">
        <v>18</v>
      </c>
      <c r="G200" s="11">
        <f>Viðmið!$B$16</f>
        <v>3.157364381109735E-4</v>
      </c>
      <c r="H200" s="11">
        <v>5.7164351851851853E-4</v>
      </c>
      <c r="I200" s="57">
        <f t="shared" si="12"/>
        <v>168.4993635577836</v>
      </c>
    </row>
    <row r="201" spans="1:9" x14ac:dyDescent="0.25">
      <c r="A201" s="6" t="s">
        <v>43</v>
      </c>
      <c r="B201" s="7" t="s">
        <v>65</v>
      </c>
      <c r="C201" s="1" t="s">
        <v>156</v>
      </c>
      <c r="D201" s="1"/>
      <c r="E201" s="6" t="s">
        <v>66</v>
      </c>
      <c r="F201" s="2" t="s">
        <v>10</v>
      </c>
      <c r="G201" s="11">
        <f>Viðmið!B9</f>
        <v>3.7395833333333335E-4</v>
      </c>
      <c r="H201" s="11">
        <v>6.327546296296297E-4</v>
      </c>
      <c r="I201" s="57">
        <f t="shared" si="12"/>
        <v>206.42564600126551</v>
      </c>
    </row>
    <row r="202" spans="1:9" x14ac:dyDescent="0.25">
      <c r="A202" s="6"/>
      <c r="B202" s="7"/>
      <c r="C202" s="1"/>
      <c r="D202" s="1"/>
      <c r="E202" s="6"/>
      <c r="F202" s="2"/>
      <c r="I202" s="57"/>
    </row>
    <row r="203" spans="1:9" x14ac:dyDescent="0.25">
      <c r="A203" s="4" t="s">
        <v>127</v>
      </c>
      <c r="B203" s="1"/>
      <c r="C203" s="1"/>
      <c r="D203" s="1"/>
      <c r="E203" s="1"/>
      <c r="F203" s="1"/>
      <c r="I203" s="57"/>
    </row>
    <row r="204" spans="1:9" x14ac:dyDescent="0.25">
      <c r="A204" s="4" t="s">
        <v>3</v>
      </c>
      <c r="B204" s="4" t="s">
        <v>4</v>
      </c>
      <c r="C204" s="1"/>
      <c r="D204" s="1"/>
      <c r="E204" s="5" t="s">
        <v>5</v>
      </c>
      <c r="F204" s="4" t="s">
        <v>6</v>
      </c>
      <c r="I204" s="57"/>
    </row>
    <row r="205" spans="1:9" x14ac:dyDescent="0.25">
      <c r="A205" s="4" t="s">
        <v>128</v>
      </c>
      <c r="B205" s="1"/>
      <c r="C205" s="1"/>
      <c r="D205" s="1"/>
      <c r="E205" s="1"/>
      <c r="F205" s="1"/>
      <c r="I205" s="57"/>
    </row>
    <row r="206" spans="1:9" x14ac:dyDescent="0.25">
      <c r="A206" s="6" t="s">
        <v>32</v>
      </c>
      <c r="B206" s="7" t="s">
        <v>16</v>
      </c>
      <c r="C206" s="1" t="s">
        <v>158</v>
      </c>
      <c r="D206" s="1"/>
      <c r="E206" s="6" t="s">
        <v>17</v>
      </c>
      <c r="F206" s="2" t="s">
        <v>18</v>
      </c>
      <c r="G206" s="11">
        <f>Viðmið!H30</f>
        <v>3.1025632090340033E-4</v>
      </c>
      <c r="H206" s="11">
        <v>5.7291666666666667E-4</v>
      </c>
      <c r="I206" s="57">
        <f t="shared" ref="I206:I213" si="13">POWER((10*G:G/H:H),3)</f>
        <v>158.81354690100241</v>
      </c>
    </row>
    <row r="207" spans="1:9" x14ac:dyDescent="0.25">
      <c r="A207" s="6" t="s">
        <v>20</v>
      </c>
      <c r="B207" s="7" t="s">
        <v>44</v>
      </c>
      <c r="C207" s="1" t="s">
        <v>163</v>
      </c>
      <c r="D207" s="1"/>
      <c r="E207" s="6" t="s">
        <v>45</v>
      </c>
      <c r="F207" s="2" t="s">
        <v>18</v>
      </c>
      <c r="G207" s="11">
        <f>Viðmið!$H$35</f>
        <v>3.0074738760880261E-4</v>
      </c>
      <c r="H207" s="11">
        <v>8.3819444444444447E-4</v>
      </c>
      <c r="I207" s="57">
        <f t="shared" si="13"/>
        <v>46.192477591664556</v>
      </c>
    </row>
    <row r="208" spans="1:9" x14ac:dyDescent="0.25">
      <c r="A208" s="6" t="s">
        <v>8</v>
      </c>
      <c r="B208" s="7" t="s">
        <v>36</v>
      </c>
      <c r="C208" s="1" t="s">
        <v>163</v>
      </c>
      <c r="D208" s="1"/>
      <c r="E208" s="6" t="s">
        <v>13</v>
      </c>
      <c r="F208" s="2" t="s">
        <v>10</v>
      </c>
      <c r="G208" s="11">
        <f>Viðmið!$H$35</f>
        <v>3.0074738760880261E-4</v>
      </c>
      <c r="H208" s="11">
        <v>4.0578703703703702E-4</v>
      </c>
      <c r="I208" s="57">
        <f t="shared" si="13"/>
        <v>407.10935573923803</v>
      </c>
    </row>
    <row r="209" spans="1:9" x14ac:dyDescent="0.25">
      <c r="A209" s="6" t="s">
        <v>11</v>
      </c>
      <c r="B209" s="7" t="s">
        <v>39</v>
      </c>
      <c r="C209" s="1" t="s">
        <v>166</v>
      </c>
      <c r="D209" s="1"/>
      <c r="E209" s="6" t="s">
        <v>40</v>
      </c>
      <c r="F209" s="2" t="s">
        <v>24</v>
      </c>
      <c r="G209" s="11">
        <f>Viðmið!H38</f>
        <v>2.5960648148148148E-4</v>
      </c>
      <c r="H209" s="11">
        <v>3.9247685185185181E-4</v>
      </c>
      <c r="I209" s="57">
        <f t="shared" si="13"/>
        <v>289.40394801260254</v>
      </c>
    </row>
    <row r="210" spans="1:9" x14ac:dyDescent="0.25">
      <c r="A210" s="6" t="s">
        <v>15</v>
      </c>
      <c r="B210" s="7" t="s">
        <v>37</v>
      </c>
      <c r="C210" s="1" t="s">
        <v>163</v>
      </c>
      <c r="D210" s="1"/>
      <c r="E210" s="6" t="s">
        <v>28</v>
      </c>
      <c r="F210" s="2" t="s">
        <v>38</v>
      </c>
      <c r="G210" s="11">
        <f>Viðmið!$H$35</f>
        <v>3.0074738760880261E-4</v>
      </c>
      <c r="H210" s="11">
        <v>4.0590277777777782E-4</v>
      </c>
      <c r="I210" s="57">
        <f t="shared" si="13"/>
        <v>406.76120066482923</v>
      </c>
    </row>
    <row r="211" spans="1:9" x14ac:dyDescent="0.25">
      <c r="A211" s="6" t="s">
        <v>26</v>
      </c>
      <c r="B211" s="7" t="s">
        <v>41</v>
      </c>
      <c r="C211" s="1" t="s">
        <v>161</v>
      </c>
      <c r="D211" s="1"/>
      <c r="E211" s="6" t="s">
        <v>17</v>
      </c>
      <c r="F211" s="2" t="s">
        <v>18</v>
      </c>
      <c r="G211" s="11">
        <f>Viðmið!H33</f>
        <v>2.9618692106397849E-4</v>
      </c>
      <c r="H211" s="11">
        <v>0</v>
      </c>
      <c r="I211" s="57">
        <v>0</v>
      </c>
    </row>
    <row r="212" spans="1:9" x14ac:dyDescent="0.25">
      <c r="A212" s="6" t="s">
        <v>29</v>
      </c>
      <c r="B212" s="7" t="s">
        <v>35</v>
      </c>
      <c r="C212" s="1" t="s">
        <v>163</v>
      </c>
      <c r="D212" s="1"/>
      <c r="E212" s="6" t="s">
        <v>13</v>
      </c>
      <c r="F212" s="2" t="s">
        <v>18</v>
      </c>
      <c r="G212" s="11">
        <f>Viðmið!$H$35</f>
        <v>3.0074738760880261E-4</v>
      </c>
      <c r="H212" s="11">
        <v>6.3090277777777776E-4</v>
      </c>
      <c r="I212" s="57">
        <f t="shared" si="13"/>
        <v>108.32239961347156</v>
      </c>
    </row>
    <row r="213" spans="1:9" x14ac:dyDescent="0.25">
      <c r="A213" s="6" t="s">
        <v>43</v>
      </c>
      <c r="B213" s="7" t="s">
        <v>42</v>
      </c>
      <c r="C213" s="1" t="s">
        <v>159</v>
      </c>
      <c r="D213" s="1"/>
      <c r="E213" s="6" t="s">
        <v>13</v>
      </c>
      <c r="F213" s="2" t="s">
        <v>18</v>
      </c>
      <c r="G213" s="11">
        <f>Viðmið!H31</f>
        <v>2.936335855375649E-4</v>
      </c>
      <c r="H213" s="11">
        <v>7.9074074074074073E-4</v>
      </c>
      <c r="I213" s="57">
        <f t="shared" si="13"/>
        <v>51.205291078998471</v>
      </c>
    </row>
    <row r="214" spans="1:9" x14ac:dyDescent="0.25">
      <c r="A214" s="6"/>
      <c r="B214" s="7"/>
      <c r="C214" s="1"/>
      <c r="D214" s="1"/>
      <c r="E214" s="6"/>
      <c r="F214" s="2"/>
      <c r="I214" s="57"/>
    </row>
    <row r="215" spans="1:9" x14ac:dyDescent="0.25">
      <c r="A215" s="4" t="s">
        <v>129</v>
      </c>
      <c r="B215" s="1"/>
      <c r="C215" s="1"/>
      <c r="D215" s="1"/>
      <c r="E215" s="1"/>
      <c r="F215" s="1"/>
      <c r="I215" s="57"/>
    </row>
    <row r="216" spans="1:9" x14ac:dyDescent="0.25">
      <c r="A216" s="4" t="s">
        <v>3</v>
      </c>
      <c r="B216" s="4" t="s">
        <v>4</v>
      </c>
      <c r="C216" s="1"/>
      <c r="D216" s="1"/>
      <c r="E216" s="5" t="s">
        <v>5</v>
      </c>
      <c r="F216" s="4" t="s">
        <v>6</v>
      </c>
      <c r="I216" s="57"/>
    </row>
    <row r="217" spans="1:9" x14ac:dyDescent="0.25">
      <c r="A217" s="4" t="s">
        <v>128</v>
      </c>
      <c r="B217" s="1"/>
      <c r="C217" s="1"/>
      <c r="D217" s="1"/>
      <c r="E217" s="1"/>
      <c r="F217" s="1"/>
      <c r="I217" s="57"/>
    </row>
    <row r="218" spans="1:9" x14ac:dyDescent="0.25">
      <c r="A218" s="6" t="s">
        <v>20</v>
      </c>
      <c r="B218" s="7" t="s">
        <v>62</v>
      </c>
      <c r="C218" s="1" t="s">
        <v>163</v>
      </c>
      <c r="D218" s="1"/>
      <c r="E218" s="6" t="s">
        <v>40</v>
      </c>
      <c r="F218" s="2" t="s">
        <v>10</v>
      </c>
      <c r="G218" s="11">
        <f>Viðmið!$H$16</f>
        <v>3.3598228250315967E-4</v>
      </c>
      <c r="H218" s="11">
        <v>6.3888888888888893E-4</v>
      </c>
      <c r="I218" s="57">
        <f>POWER((10*G:G/H:H),3)</f>
        <v>145.4364022908623</v>
      </c>
    </row>
    <row r="219" spans="1:9" x14ac:dyDescent="0.25">
      <c r="A219" s="6" t="s">
        <v>8</v>
      </c>
      <c r="B219" s="7" t="s">
        <v>56</v>
      </c>
      <c r="C219" s="1" t="s">
        <v>171</v>
      </c>
      <c r="D219" s="1"/>
      <c r="E219" s="6" t="s">
        <v>17</v>
      </c>
      <c r="F219" s="2" t="s">
        <v>18</v>
      </c>
      <c r="G219" s="11">
        <f>Viðmið!H12</f>
        <v>3.3147306660447518E-4</v>
      </c>
      <c r="H219" s="11">
        <v>5.5625E-4</v>
      </c>
      <c r="I219" s="57">
        <f>POWER((10*G:G/H:H),3)</f>
        <v>211.6092590560192</v>
      </c>
    </row>
    <row r="220" spans="1:9" x14ac:dyDescent="0.25">
      <c r="A220" s="6" t="s">
        <v>11</v>
      </c>
      <c r="B220" s="7" t="s">
        <v>60</v>
      </c>
      <c r="C220" s="1" t="s">
        <v>163</v>
      </c>
      <c r="D220" s="1"/>
      <c r="E220" s="6" t="s">
        <v>61</v>
      </c>
      <c r="F220" s="2" t="s">
        <v>38</v>
      </c>
      <c r="G220" s="11">
        <f>Viðmið!$H$16</f>
        <v>3.3598228250315967E-4</v>
      </c>
      <c r="H220" s="11">
        <v>4.5208333333333336E-4</v>
      </c>
      <c r="I220" s="57">
        <f>POWER((10*G:G/H:H),3)</f>
        <v>410.48154762296031</v>
      </c>
    </row>
    <row r="221" spans="1:9" x14ac:dyDescent="0.25">
      <c r="A221" s="6" t="s">
        <v>15</v>
      </c>
      <c r="B221" s="7" t="s">
        <v>63</v>
      </c>
      <c r="C221" s="1" t="s">
        <v>163</v>
      </c>
      <c r="D221" s="1"/>
      <c r="E221" s="6" t="s">
        <v>17</v>
      </c>
      <c r="F221" s="2" t="s">
        <v>18</v>
      </c>
      <c r="G221" s="11">
        <f>Viðmið!$H$16</f>
        <v>3.3598228250315967E-4</v>
      </c>
      <c r="H221" s="11">
        <v>5.7719907407407405E-4</v>
      </c>
      <c r="I221" s="57">
        <f>POWER((10*G:G/H:H),3)</f>
        <v>197.22967144642564</v>
      </c>
    </row>
    <row r="222" spans="1:9" x14ac:dyDescent="0.25">
      <c r="A222" s="6" t="s">
        <v>26</v>
      </c>
      <c r="B222" s="7" t="s">
        <v>48</v>
      </c>
      <c r="C222" s="1" t="s">
        <v>158</v>
      </c>
      <c r="D222" s="1"/>
      <c r="E222" s="6" t="s">
        <v>49</v>
      </c>
      <c r="F222" s="2" t="s">
        <v>18</v>
      </c>
      <c r="G222" s="11">
        <f>Viðmið!H11</f>
        <v>3.5920380790758604E-4</v>
      </c>
      <c r="H222" s="11">
        <v>0</v>
      </c>
      <c r="I222" s="57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topLeftCell="A85" zoomScale="90" zoomScaleNormal="90" workbookViewId="0">
      <selection activeCell="K149" sqref="K149"/>
    </sheetView>
  </sheetViews>
  <sheetFormatPr defaultRowHeight="15" x14ac:dyDescent="0.25"/>
  <cols>
    <col min="1" max="1" width="4.7109375" customWidth="1"/>
    <col min="2" max="2" width="26.85546875" bestFit="1" customWidth="1"/>
    <col min="3" max="3" width="3.85546875" bestFit="1" customWidth="1"/>
    <col min="5" max="5" width="4" bestFit="1" customWidth="1"/>
    <col min="6" max="6" width="18.5703125" bestFit="1" customWidth="1"/>
    <col min="7" max="8" width="12" style="11" bestFit="1" customWidth="1"/>
    <col min="9" max="9" width="12" style="10" bestFit="1" customWidth="1"/>
  </cols>
  <sheetData>
    <row r="1" spans="1:9" ht="14.45" x14ac:dyDescent="0.3">
      <c r="A1" s="60" t="s">
        <v>2</v>
      </c>
      <c r="B1" s="60"/>
    </row>
    <row r="2" spans="1:9" ht="14.45" x14ac:dyDescent="0.3">
      <c r="A2" t="s">
        <v>3</v>
      </c>
      <c r="B2" t="s">
        <v>4</v>
      </c>
      <c r="E2" t="s">
        <v>5</v>
      </c>
      <c r="F2" t="s">
        <v>6</v>
      </c>
    </row>
    <row r="3" spans="1:9" x14ac:dyDescent="0.25">
      <c r="A3" s="60" t="s">
        <v>11</v>
      </c>
      <c r="B3" s="60" t="s">
        <v>37</v>
      </c>
      <c r="C3" s="60" t="s">
        <v>163</v>
      </c>
      <c r="D3" s="60"/>
      <c r="E3" s="60" t="s">
        <v>28</v>
      </c>
      <c r="F3" s="60" t="s">
        <v>38</v>
      </c>
      <c r="G3" s="61">
        <v>3.2656056133145082E-4</v>
      </c>
      <c r="H3" s="61">
        <v>4.019675925925926E-4</v>
      </c>
      <c r="I3" s="59">
        <v>536.18922106457978</v>
      </c>
    </row>
    <row r="4" spans="1:9" x14ac:dyDescent="0.25">
      <c r="A4" s="60" t="s">
        <v>8</v>
      </c>
      <c r="B4" s="60" t="s">
        <v>36</v>
      </c>
      <c r="C4" s="60" t="s">
        <v>163</v>
      </c>
      <c r="D4" s="60"/>
      <c r="E4" s="60" t="s">
        <v>13</v>
      </c>
      <c r="F4" s="60" t="s">
        <v>10</v>
      </c>
      <c r="G4" s="61">
        <v>3.2656056133145082E-4</v>
      </c>
      <c r="H4" s="61">
        <v>4.2268518518518523E-4</v>
      </c>
      <c r="I4" s="59">
        <v>461.14778028402361</v>
      </c>
    </row>
    <row r="5" spans="1:9" x14ac:dyDescent="0.25">
      <c r="A5" s="60" t="s">
        <v>15</v>
      </c>
      <c r="B5" s="60" t="s">
        <v>39</v>
      </c>
      <c r="C5" s="60" t="s">
        <v>166</v>
      </c>
      <c r="D5" s="60"/>
      <c r="E5" s="60" t="s">
        <v>40</v>
      </c>
      <c r="F5" s="60" t="s">
        <v>24</v>
      </c>
      <c r="G5" s="61">
        <v>2.7824074074074074E-4</v>
      </c>
      <c r="H5" s="61">
        <v>4.118055555555555E-4</v>
      </c>
      <c r="I5" s="59">
        <v>308.45055694227784</v>
      </c>
    </row>
    <row r="6" spans="1:9" x14ac:dyDescent="0.25">
      <c r="A6" t="s">
        <v>32</v>
      </c>
      <c r="B6" t="s">
        <v>33</v>
      </c>
      <c r="C6" t="s">
        <v>163</v>
      </c>
      <c r="E6" t="s">
        <v>17</v>
      </c>
      <c r="F6" t="s">
        <v>34</v>
      </c>
      <c r="G6" s="11">
        <v>3.2656056133145082E-4</v>
      </c>
      <c r="H6" s="11">
        <v>5.3240740740740744E-4</v>
      </c>
      <c r="I6" s="10">
        <v>230.75915185668941</v>
      </c>
    </row>
    <row r="7" spans="1:9" x14ac:dyDescent="0.25">
      <c r="A7" t="s">
        <v>15</v>
      </c>
      <c r="B7" t="s">
        <v>16</v>
      </c>
      <c r="C7" t="s">
        <v>158</v>
      </c>
      <c r="E7" t="s">
        <v>17</v>
      </c>
      <c r="F7" t="s">
        <v>18</v>
      </c>
      <c r="G7" s="11">
        <v>3.3422102069339269E-4</v>
      </c>
      <c r="H7" s="11">
        <v>6.2523148148148149E-4</v>
      </c>
      <c r="I7" s="10">
        <v>152.74913918015531</v>
      </c>
    </row>
    <row r="8" spans="1:9" x14ac:dyDescent="0.25">
      <c r="A8" t="s">
        <v>20</v>
      </c>
      <c r="B8" t="s">
        <v>35</v>
      </c>
      <c r="C8" t="s">
        <v>163</v>
      </c>
      <c r="E8" t="s">
        <v>13</v>
      </c>
      <c r="F8" t="s">
        <v>18</v>
      </c>
      <c r="G8" s="11">
        <v>3.2656056133145082E-4</v>
      </c>
      <c r="H8" s="11">
        <v>6.1828703703703709E-4</v>
      </c>
      <c r="I8" s="10">
        <v>147.3400381779222</v>
      </c>
    </row>
    <row r="9" spans="1:9" x14ac:dyDescent="0.25">
      <c r="A9" t="s">
        <v>29</v>
      </c>
      <c r="B9" t="s">
        <v>42</v>
      </c>
      <c r="C9" t="s">
        <v>159</v>
      </c>
      <c r="E9" t="s">
        <v>13</v>
      </c>
      <c r="F9" t="s">
        <v>18</v>
      </c>
      <c r="G9" s="11">
        <v>3.2147144497211887E-4</v>
      </c>
      <c r="H9" s="11">
        <v>6.7465277777777782E-4</v>
      </c>
      <c r="I9" s="10">
        <v>108.18978766778646</v>
      </c>
    </row>
    <row r="10" spans="1:9" x14ac:dyDescent="0.25">
      <c r="A10" t="s">
        <v>11</v>
      </c>
      <c r="B10" t="s">
        <v>23</v>
      </c>
      <c r="C10" t="s">
        <v>163</v>
      </c>
      <c r="E10" t="s">
        <v>13</v>
      </c>
      <c r="F10" t="s">
        <v>24</v>
      </c>
      <c r="G10" s="11">
        <v>3.2656056133145082E-4</v>
      </c>
      <c r="H10" s="11">
        <v>7.0381944444444452E-4</v>
      </c>
      <c r="I10" s="10">
        <v>99.886643300339188</v>
      </c>
    </row>
    <row r="11" spans="1:9" x14ac:dyDescent="0.25">
      <c r="A11" t="s">
        <v>43</v>
      </c>
      <c r="B11" t="s">
        <v>44</v>
      </c>
      <c r="C11" t="s">
        <v>163</v>
      </c>
      <c r="E11" t="s">
        <v>45</v>
      </c>
      <c r="F11" t="s">
        <v>18</v>
      </c>
      <c r="G11" s="11">
        <v>3.2656056133145082E-4</v>
      </c>
      <c r="H11" s="11">
        <v>7.7048611111111111E-4</v>
      </c>
      <c r="I11" s="10">
        <v>76.137174925096232</v>
      </c>
    </row>
    <row r="12" spans="1:9" x14ac:dyDescent="0.25">
      <c r="A12" t="s">
        <v>8</v>
      </c>
      <c r="B12" t="s">
        <v>22</v>
      </c>
      <c r="C12" t="s">
        <v>163</v>
      </c>
      <c r="E12" t="s">
        <v>17</v>
      </c>
      <c r="F12" t="s">
        <v>10</v>
      </c>
      <c r="G12" s="11">
        <v>3.2656056133145082E-4</v>
      </c>
      <c r="H12" s="11">
        <v>8.7442129629629632E-4</v>
      </c>
      <c r="I12" s="10">
        <v>52.086961444583473</v>
      </c>
    </row>
    <row r="13" spans="1:9" x14ac:dyDescent="0.25">
      <c r="A13" t="s">
        <v>15</v>
      </c>
      <c r="B13" t="s">
        <v>25</v>
      </c>
      <c r="C13" t="s">
        <v>163</v>
      </c>
      <c r="E13" t="s">
        <v>13</v>
      </c>
      <c r="F13" t="s">
        <v>10</v>
      </c>
      <c r="G13" s="11">
        <v>3.2656056133145082E-4</v>
      </c>
      <c r="H13" s="11">
        <v>8.8298611111111119E-4</v>
      </c>
      <c r="I13" s="10">
        <v>50.585912027962799</v>
      </c>
    </row>
    <row r="17" spans="1:9" ht="14.45" x14ac:dyDescent="0.3">
      <c r="A17" s="60" t="s">
        <v>46</v>
      </c>
      <c r="B17" s="60"/>
    </row>
    <row r="18" spans="1:9" ht="14.45" x14ac:dyDescent="0.3">
      <c r="A18" t="s">
        <v>3</v>
      </c>
      <c r="B18" t="s">
        <v>4</v>
      </c>
      <c r="E18" t="s">
        <v>5</v>
      </c>
      <c r="F18" t="s">
        <v>6</v>
      </c>
    </row>
    <row r="19" spans="1:9" x14ac:dyDescent="0.25">
      <c r="A19" s="60" t="s">
        <v>8</v>
      </c>
      <c r="B19" s="60" t="s">
        <v>60</v>
      </c>
      <c r="C19" s="60" t="s">
        <v>163</v>
      </c>
      <c r="D19" s="60"/>
      <c r="E19" s="60" t="s">
        <v>61</v>
      </c>
      <c r="F19" s="60" t="s">
        <v>38</v>
      </c>
      <c r="G19" s="61">
        <v>3.5387954519385185E-4</v>
      </c>
      <c r="H19" s="61">
        <v>5.0462962962962961E-4</v>
      </c>
      <c r="I19" s="59">
        <v>344.86422217286633</v>
      </c>
    </row>
    <row r="20" spans="1:9" x14ac:dyDescent="0.25">
      <c r="A20" s="60" t="s">
        <v>11</v>
      </c>
      <c r="B20" s="60" t="s">
        <v>62</v>
      </c>
      <c r="C20" s="60" t="s">
        <v>163</v>
      </c>
      <c r="D20" s="60"/>
      <c r="E20" s="60" t="s">
        <v>40</v>
      </c>
      <c r="F20" s="60" t="s">
        <v>10</v>
      </c>
      <c r="G20" s="61">
        <v>3.5387954519385185E-4</v>
      </c>
      <c r="H20" s="61">
        <v>5.43287037037037E-4</v>
      </c>
      <c r="I20" s="59">
        <v>276.36201655742633</v>
      </c>
    </row>
    <row r="21" spans="1:9" x14ac:dyDescent="0.25">
      <c r="A21" s="60" t="s">
        <v>26</v>
      </c>
      <c r="B21" s="60" t="s">
        <v>56</v>
      </c>
      <c r="C21" s="60" t="s">
        <v>171</v>
      </c>
      <c r="D21" s="60"/>
      <c r="E21" s="60" t="s">
        <v>17</v>
      </c>
      <c r="F21" s="60" t="s">
        <v>18</v>
      </c>
      <c r="G21" s="61">
        <v>3.5511895885906558E-4</v>
      </c>
      <c r="H21" s="61">
        <v>5.4976851851851855E-4</v>
      </c>
      <c r="I21" s="59">
        <v>269.51440035139638</v>
      </c>
    </row>
    <row r="22" spans="1:9" x14ac:dyDescent="0.25">
      <c r="A22" t="s">
        <v>15</v>
      </c>
      <c r="B22" t="s">
        <v>63</v>
      </c>
      <c r="C22" t="s">
        <v>163</v>
      </c>
      <c r="E22" t="s">
        <v>17</v>
      </c>
      <c r="F22" t="s">
        <v>18</v>
      </c>
      <c r="G22" s="11">
        <v>3.5387954519385185E-4</v>
      </c>
      <c r="H22" s="11">
        <v>5.7627314814814813E-4</v>
      </c>
      <c r="I22" s="10">
        <v>231.56943175577854</v>
      </c>
    </row>
    <row r="23" spans="1:9" x14ac:dyDescent="0.25">
      <c r="A23" t="s">
        <v>29</v>
      </c>
      <c r="B23" t="s">
        <v>65</v>
      </c>
      <c r="C23" t="s">
        <v>156</v>
      </c>
      <c r="E23" t="s">
        <v>66</v>
      </c>
      <c r="F23" t="s">
        <v>10</v>
      </c>
      <c r="G23" s="11">
        <v>4.3956075074558389E-4</v>
      </c>
      <c r="H23" s="11">
        <v>7.5381944444444444E-4</v>
      </c>
      <c r="I23" s="10">
        <v>198.26895258515967</v>
      </c>
    </row>
    <row r="24" spans="1:9" x14ac:dyDescent="0.25">
      <c r="B24" t="s">
        <v>179</v>
      </c>
      <c r="C24" t="s">
        <v>163</v>
      </c>
      <c r="F24" t="s">
        <v>14</v>
      </c>
      <c r="G24" s="11">
        <v>3.5387954519385185E-4</v>
      </c>
      <c r="H24" s="11">
        <v>6.5798611111111103E-4</v>
      </c>
      <c r="I24" s="10">
        <v>155.5665432767062</v>
      </c>
    </row>
    <row r="25" spans="1:9" x14ac:dyDescent="0.25">
      <c r="A25" t="s">
        <v>11</v>
      </c>
      <c r="B25" t="s">
        <v>48</v>
      </c>
      <c r="C25" t="s">
        <v>158</v>
      </c>
      <c r="E25" t="s">
        <v>49</v>
      </c>
      <c r="F25" t="s">
        <v>18</v>
      </c>
      <c r="G25" s="11">
        <v>3.740873766919019E-4</v>
      </c>
      <c r="H25" s="11">
        <v>6.9988425925925936E-4</v>
      </c>
      <c r="I25" s="10">
        <v>152.70050808334011</v>
      </c>
    </row>
    <row r="26" spans="1:9" x14ac:dyDescent="0.25">
      <c r="B26" t="s">
        <v>178</v>
      </c>
      <c r="C26" t="s">
        <v>163</v>
      </c>
      <c r="F26" t="s">
        <v>14</v>
      </c>
      <c r="G26" s="11">
        <v>3.5387954519385185E-4</v>
      </c>
      <c r="H26" s="11">
        <v>6.9965277777777777E-4</v>
      </c>
      <c r="I26" s="10">
        <v>129.39535701244452</v>
      </c>
    </row>
    <row r="27" spans="1:9" x14ac:dyDescent="0.25">
      <c r="A27" t="s">
        <v>20</v>
      </c>
      <c r="B27" t="s">
        <v>52</v>
      </c>
      <c r="C27" t="s">
        <v>163</v>
      </c>
      <c r="F27" t="s">
        <v>10</v>
      </c>
      <c r="G27" s="11">
        <v>3.5387954519385185E-4</v>
      </c>
      <c r="H27" s="11">
        <v>8.1678240740740745E-4</v>
      </c>
      <c r="I27" s="10">
        <v>81.329341595288994</v>
      </c>
    </row>
    <row r="28" spans="1:9" x14ac:dyDescent="0.25">
      <c r="A28" t="s">
        <v>8</v>
      </c>
      <c r="B28" t="s">
        <v>53</v>
      </c>
      <c r="C28" t="s">
        <v>163</v>
      </c>
      <c r="F28" t="s">
        <v>10</v>
      </c>
      <c r="G28" s="11">
        <v>3.5387954519385185E-4</v>
      </c>
      <c r="H28" s="11">
        <v>8.4444444444444443E-4</v>
      </c>
      <c r="I28" s="10">
        <v>73.59581733365836</v>
      </c>
    </row>
    <row r="29" spans="1:9" x14ac:dyDescent="0.25">
      <c r="A29" t="s">
        <v>11</v>
      </c>
      <c r="B29" t="s">
        <v>54</v>
      </c>
      <c r="C29" t="s">
        <v>163</v>
      </c>
      <c r="F29" t="s">
        <v>10</v>
      </c>
      <c r="G29" s="11">
        <v>3.5387954519385185E-4</v>
      </c>
      <c r="H29" s="11">
        <v>8.5150462962962957E-4</v>
      </c>
      <c r="I29" s="10">
        <v>71.78031182451663</v>
      </c>
    </row>
    <row r="30" spans="1:9" x14ac:dyDescent="0.25">
      <c r="A30" t="s">
        <v>32</v>
      </c>
      <c r="B30" t="s">
        <v>58</v>
      </c>
      <c r="C30" t="s">
        <v>163</v>
      </c>
      <c r="E30" t="s">
        <v>28</v>
      </c>
      <c r="F30" t="s">
        <v>18</v>
      </c>
      <c r="G30" s="11">
        <v>3.5387954519385185E-4</v>
      </c>
      <c r="H30" s="11">
        <v>8.5185185185185179E-4</v>
      </c>
      <c r="I30" s="10">
        <v>71.692572759613768</v>
      </c>
    </row>
    <row r="31" spans="1:9" x14ac:dyDescent="0.25">
      <c r="A31" t="s">
        <v>43</v>
      </c>
      <c r="B31" t="s">
        <v>67</v>
      </c>
      <c r="C31" t="s">
        <v>163</v>
      </c>
      <c r="F31" t="s">
        <v>10</v>
      </c>
      <c r="G31" s="11">
        <v>3.5387954519385185E-4</v>
      </c>
      <c r="H31" s="11">
        <v>8.8078703703703702E-4</v>
      </c>
      <c r="I31" s="10">
        <v>64.856519461291967</v>
      </c>
    </row>
    <row r="32" spans="1:9" x14ac:dyDescent="0.25">
      <c r="A32" t="s">
        <v>15</v>
      </c>
      <c r="B32" t="s">
        <v>55</v>
      </c>
      <c r="C32" t="s">
        <v>163</v>
      </c>
      <c r="E32" t="s">
        <v>28</v>
      </c>
      <c r="F32" t="s">
        <v>34</v>
      </c>
      <c r="G32" s="11">
        <v>3.5387954519385185E-4</v>
      </c>
      <c r="H32" s="11">
        <v>9.1041666666666658E-4</v>
      </c>
      <c r="I32" s="10">
        <v>58.728077279814407</v>
      </c>
    </row>
    <row r="33" spans="1:9" x14ac:dyDescent="0.25">
      <c r="A33" t="s">
        <v>15</v>
      </c>
      <c r="B33" t="s">
        <v>50</v>
      </c>
      <c r="C33" t="s">
        <v>163</v>
      </c>
      <c r="F33" t="s">
        <v>10</v>
      </c>
      <c r="G33" s="11">
        <v>3.5387954519385185E-4</v>
      </c>
      <c r="H33" s="11">
        <v>1.420138888888889E-3</v>
      </c>
      <c r="I33" s="10">
        <v>15.472978446966627</v>
      </c>
    </row>
    <row r="35" spans="1:9" ht="14.45" x14ac:dyDescent="0.3">
      <c r="A35" s="60" t="s">
        <v>68</v>
      </c>
      <c r="B35" s="60"/>
    </row>
    <row r="36" spans="1:9" ht="14.45" x14ac:dyDescent="0.3">
      <c r="A36" t="s">
        <v>3</v>
      </c>
      <c r="B36" t="s">
        <v>4</v>
      </c>
      <c r="E36" t="s">
        <v>5</v>
      </c>
      <c r="F36" t="s">
        <v>6</v>
      </c>
    </row>
    <row r="37" spans="1:9" x14ac:dyDescent="0.25">
      <c r="A37" s="60" t="s">
        <v>11</v>
      </c>
      <c r="B37" s="60" t="s">
        <v>36</v>
      </c>
      <c r="C37" s="60" t="s">
        <v>163</v>
      </c>
      <c r="D37" s="60"/>
      <c r="E37" s="60" t="s">
        <v>13</v>
      </c>
      <c r="F37" s="60" t="s">
        <v>10</v>
      </c>
      <c r="G37" s="61">
        <v>3.5213661050290796E-4</v>
      </c>
      <c r="H37" s="61">
        <v>4.5636574074074074E-4</v>
      </c>
      <c r="I37" s="59">
        <v>459.4036432970093</v>
      </c>
    </row>
    <row r="38" spans="1:9" x14ac:dyDescent="0.25">
      <c r="A38" s="60" t="s">
        <v>15</v>
      </c>
      <c r="B38" s="60" t="s">
        <v>37</v>
      </c>
      <c r="C38" s="60" t="s">
        <v>163</v>
      </c>
      <c r="D38" s="60"/>
      <c r="E38" s="60" t="s">
        <v>28</v>
      </c>
      <c r="F38" s="60" t="s">
        <v>38</v>
      </c>
      <c r="G38" s="61">
        <v>3.5213661050290796E-4</v>
      </c>
      <c r="H38" s="61">
        <v>5.2141203703703692E-4</v>
      </c>
      <c r="I38" s="59">
        <v>308.02813071223568</v>
      </c>
    </row>
    <row r="39" spans="1:9" x14ac:dyDescent="0.25">
      <c r="A39" s="60" t="s">
        <v>26</v>
      </c>
      <c r="B39" s="60" t="s">
        <v>35</v>
      </c>
      <c r="C39" s="60" t="s">
        <v>163</v>
      </c>
      <c r="D39" s="60"/>
      <c r="E39" s="60" t="s">
        <v>13</v>
      </c>
      <c r="F39" s="60" t="s">
        <v>18</v>
      </c>
      <c r="G39" s="61">
        <v>3.5213661050290796E-4</v>
      </c>
      <c r="H39" s="61">
        <v>5.2962962962962957E-4</v>
      </c>
      <c r="I39" s="59">
        <v>293.91159452719779</v>
      </c>
    </row>
    <row r="40" spans="1:9" x14ac:dyDescent="0.25">
      <c r="A40" t="s">
        <v>20</v>
      </c>
      <c r="B40" t="s">
        <v>33</v>
      </c>
      <c r="C40" t="s">
        <v>163</v>
      </c>
      <c r="E40" t="s">
        <v>17</v>
      </c>
      <c r="F40" t="s">
        <v>34</v>
      </c>
      <c r="G40" s="11">
        <v>3.5213661050290796E-4</v>
      </c>
      <c r="H40" s="11">
        <v>5.3831018518518518E-4</v>
      </c>
      <c r="I40" s="10">
        <v>279.92117193786333</v>
      </c>
    </row>
    <row r="41" spans="1:9" x14ac:dyDescent="0.25">
      <c r="A41" t="s">
        <v>11</v>
      </c>
      <c r="B41" t="s">
        <v>22</v>
      </c>
      <c r="C41" t="s">
        <v>163</v>
      </c>
      <c r="E41" t="s">
        <v>17</v>
      </c>
      <c r="F41" t="s">
        <v>10</v>
      </c>
      <c r="G41" s="11">
        <v>3.5213661050290796E-4</v>
      </c>
      <c r="H41" s="11">
        <v>5.43287037037037E-4</v>
      </c>
      <c r="I41" s="10">
        <v>272.29866396302936</v>
      </c>
    </row>
    <row r="42" spans="1:9" x14ac:dyDescent="0.25">
      <c r="A42" t="s">
        <v>8</v>
      </c>
      <c r="B42" t="s">
        <v>39</v>
      </c>
      <c r="C42" t="s">
        <v>166</v>
      </c>
      <c r="E42" t="s">
        <v>40</v>
      </c>
      <c r="F42" t="s">
        <v>24</v>
      </c>
      <c r="G42" s="11">
        <v>3.0868055555555559E-4</v>
      </c>
      <c r="H42" s="11">
        <v>4.8229166666666668E-4</v>
      </c>
      <c r="I42" s="10">
        <v>262.17938820136521</v>
      </c>
    </row>
    <row r="43" spans="1:9" x14ac:dyDescent="0.25">
      <c r="A43" t="s">
        <v>15</v>
      </c>
      <c r="B43" t="s">
        <v>44</v>
      </c>
      <c r="C43" t="s">
        <v>163</v>
      </c>
      <c r="E43" t="s">
        <v>45</v>
      </c>
      <c r="F43" t="s">
        <v>18</v>
      </c>
      <c r="G43" s="11">
        <v>3.5213661050290796E-4</v>
      </c>
      <c r="H43" s="11">
        <v>5.7627314814814813E-4</v>
      </c>
      <c r="I43" s="10">
        <v>228.16466483799061</v>
      </c>
    </row>
    <row r="44" spans="1:9" x14ac:dyDescent="0.25">
      <c r="A44" t="s">
        <v>29</v>
      </c>
      <c r="B44" t="s">
        <v>23</v>
      </c>
      <c r="C44" t="s">
        <v>163</v>
      </c>
      <c r="E44" t="s">
        <v>13</v>
      </c>
      <c r="F44" t="s">
        <v>24</v>
      </c>
      <c r="G44" s="11">
        <v>3.5213661050290796E-4</v>
      </c>
      <c r="H44" s="11">
        <v>6.3287037037037034E-4</v>
      </c>
      <c r="I44" s="10">
        <v>172.2619061568453</v>
      </c>
    </row>
    <row r="45" spans="1:9" x14ac:dyDescent="0.25">
      <c r="A45" t="s">
        <v>43</v>
      </c>
      <c r="B45" t="s">
        <v>42</v>
      </c>
      <c r="C45" t="s">
        <v>159</v>
      </c>
      <c r="E45" t="s">
        <v>13</v>
      </c>
      <c r="F45" t="s">
        <v>18</v>
      </c>
      <c r="G45" s="11">
        <v>3.3803847360018243E-4</v>
      </c>
      <c r="H45" s="11">
        <v>7.1018518518518512E-4</v>
      </c>
      <c r="I45" s="10">
        <v>107.8409166221936</v>
      </c>
    </row>
    <row r="46" spans="1:9" x14ac:dyDescent="0.25">
      <c r="A46" t="s">
        <v>29</v>
      </c>
      <c r="B46" t="s">
        <v>71</v>
      </c>
      <c r="C46" t="s">
        <v>163</v>
      </c>
      <c r="E46" t="s">
        <v>45</v>
      </c>
      <c r="F46" t="s">
        <v>24</v>
      </c>
      <c r="G46" s="11">
        <v>3.5213661050290796E-4</v>
      </c>
      <c r="H46" s="11">
        <v>7.5381944444444444E-4</v>
      </c>
      <c r="I46" s="10">
        <v>101.93692572560913</v>
      </c>
    </row>
    <row r="49" spans="1:9" ht="14.45" x14ac:dyDescent="0.3">
      <c r="A49" s="60" t="s">
        <v>73</v>
      </c>
      <c r="B49" s="60"/>
    </row>
    <row r="50" spans="1:9" ht="14.45" x14ac:dyDescent="0.3">
      <c r="A50" t="s">
        <v>3</v>
      </c>
      <c r="B50" t="s">
        <v>4</v>
      </c>
      <c r="E50" t="s">
        <v>5</v>
      </c>
      <c r="F50" t="s">
        <v>6</v>
      </c>
    </row>
    <row r="51" spans="1:9" x14ac:dyDescent="0.25">
      <c r="A51" s="60" t="s">
        <v>11</v>
      </c>
      <c r="B51" s="60" t="s">
        <v>60</v>
      </c>
      <c r="C51" s="60" t="s">
        <v>163</v>
      </c>
      <c r="D51" s="60"/>
      <c r="E51" s="60" t="s">
        <v>61</v>
      </c>
      <c r="F51" s="60" t="s">
        <v>38</v>
      </c>
      <c r="G51" s="61">
        <v>4.074825894270339E-4</v>
      </c>
      <c r="H51" s="61">
        <v>5.1608796296296309E-4</v>
      </c>
      <c r="I51" s="59">
        <v>492.21628957826647</v>
      </c>
    </row>
    <row r="52" spans="1:9" x14ac:dyDescent="0.25">
      <c r="A52" s="60" t="s">
        <v>32</v>
      </c>
      <c r="B52" s="60" t="s">
        <v>77</v>
      </c>
      <c r="C52" s="60" t="s">
        <v>172</v>
      </c>
      <c r="D52" s="60"/>
      <c r="E52" s="60" t="s">
        <v>61</v>
      </c>
      <c r="F52" s="60" t="s">
        <v>24</v>
      </c>
      <c r="G52" s="61">
        <v>4.1108816081038312E-4</v>
      </c>
      <c r="H52" s="61">
        <v>6.0648148148148139E-4</v>
      </c>
      <c r="I52" s="59">
        <v>311.4241407044313</v>
      </c>
    </row>
    <row r="53" spans="1:9" x14ac:dyDescent="0.25">
      <c r="A53" s="60" t="s">
        <v>15</v>
      </c>
      <c r="B53" s="60" t="s">
        <v>56</v>
      </c>
      <c r="C53" s="60" t="s">
        <v>171</v>
      </c>
      <c r="D53" s="60"/>
      <c r="E53" s="60" t="s">
        <v>17</v>
      </c>
      <c r="F53" s="60" t="s">
        <v>18</v>
      </c>
      <c r="G53" s="61">
        <v>4.1108816081038312E-4</v>
      </c>
      <c r="H53" s="61">
        <v>6.1249999999999998E-4</v>
      </c>
      <c r="I53" s="59">
        <v>302.3337488377108</v>
      </c>
    </row>
    <row r="54" spans="1:9" x14ac:dyDescent="0.25">
      <c r="A54" t="s">
        <v>26</v>
      </c>
      <c r="B54" t="s">
        <v>63</v>
      </c>
      <c r="C54" t="s">
        <v>163</v>
      </c>
      <c r="E54" t="s">
        <v>17</v>
      </c>
      <c r="F54" t="s">
        <v>18</v>
      </c>
      <c r="G54" s="11">
        <v>4.074825894270339E-4</v>
      </c>
      <c r="H54" s="11">
        <v>6.4768518518518517E-4</v>
      </c>
      <c r="I54" s="10">
        <v>249.02060383858355</v>
      </c>
    </row>
    <row r="55" spans="1:9" x14ac:dyDescent="0.25">
      <c r="A55" t="s">
        <v>29</v>
      </c>
      <c r="B55" t="s">
        <v>62</v>
      </c>
      <c r="C55" t="s">
        <v>163</v>
      </c>
      <c r="E55" t="s">
        <v>40</v>
      </c>
      <c r="F55" t="s">
        <v>10</v>
      </c>
      <c r="G55" s="11">
        <v>4.074825894270339E-4</v>
      </c>
      <c r="H55" s="11">
        <v>6.7303240740740735E-4</v>
      </c>
      <c r="I55" s="10">
        <v>221.93165006551448</v>
      </c>
    </row>
    <row r="56" spans="1:9" x14ac:dyDescent="0.25">
      <c r="B56" t="s">
        <v>178</v>
      </c>
      <c r="C56" t="s">
        <v>163</v>
      </c>
      <c r="G56" s="11">
        <v>4.074825894270339E-4</v>
      </c>
      <c r="H56" s="11">
        <v>6.9675925925925938E-4</v>
      </c>
      <c r="I56" s="10">
        <v>200.02253432551211</v>
      </c>
    </row>
    <row r="57" spans="1:9" x14ac:dyDescent="0.25">
      <c r="A57" t="s">
        <v>43</v>
      </c>
      <c r="B57" t="s">
        <v>58</v>
      </c>
      <c r="C57" t="s">
        <v>163</v>
      </c>
      <c r="E57" t="s">
        <v>28</v>
      </c>
      <c r="F57" t="s">
        <v>18</v>
      </c>
      <c r="G57" s="11">
        <v>4.074825894270339E-4</v>
      </c>
      <c r="H57" s="11">
        <v>7.9895833333333338E-4</v>
      </c>
      <c r="I57" s="10">
        <v>132.66451668947718</v>
      </c>
    </row>
    <row r="58" spans="1:9" x14ac:dyDescent="0.25">
      <c r="A58" t="s">
        <v>8</v>
      </c>
      <c r="B58" t="s">
        <v>54</v>
      </c>
      <c r="C58" t="s">
        <v>163</v>
      </c>
      <c r="F58" t="s">
        <v>10</v>
      </c>
      <c r="G58" s="11">
        <v>4.074825894270339E-4</v>
      </c>
      <c r="H58" s="11">
        <v>9.5995370370370375E-4</v>
      </c>
      <c r="I58" s="10">
        <v>76.485006206223972</v>
      </c>
    </row>
    <row r="59" spans="1:9" x14ac:dyDescent="0.25">
      <c r="A59" t="s">
        <v>20</v>
      </c>
      <c r="B59" t="s">
        <v>78</v>
      </c>
      <c r="C59" t="s">
        <v>163</v>
      </c>
      <c r="E59" t="s">
        <v>28</v>
      </c>
      <c r="F59" t="s">
        <v>14</v>
      </c>
      <c r="G59" s="11">
        <v>4.074825894270339E-4</v>
      </c>
      <c r="H59" s="11">
        <v>1.0228009259259259E-3</v>
      </c>
      <c r="I59" s="10">
        <v>63.234462938020968</v>
      </c>
    </row>
    <row r="60" spans="1:9" x14ac:dyDescent="0.25">
      <c r="A60" t="s">
        <v>20</v>
      </c>
      <c r="B60" t="s">
        <v>53</v>
      </c>
      <c r="C60" t="s">
        <v>163</v>
      </c>
      <c r="F60" t="s">
        <v>10</v>
      </c>
      <c r="G60" s="11">
        <v>4.074825894270339E-4</v>
      </c>
      <c r="H60" s="11">
        <v>1.1157407407407407E-3</v>
      </c>
      <c r="I60" s="10">
        <v>48.712149917118751</v>
      </c>
    </row>
    <row r="61" spans="1:9" x14ac:dyDescent="0.25">
      <c r="A61" t="s">
        <v>8</v>
      </c>
      <c r="B61" t="s">
        <v>67</v>
      </c>
      <c r="C61" t="s">
        <v>163</v>
      </c>
      <c r="F61" t="s">
        <v>10</v>
      </c>
      <c r="G61" s="11">
        <v>4.074825894270339E-4</v>
      </c>
      <c r="H61" s="11">
        <v>1.1731481481481482E-3</v>
      </c>
      <c r="I61" s="10">
        <v>41.905265225271044</v>
      </c>
    </row>
    <row r="62" spans="1:9" x14ac:dyDescent="0.25">
      <c r="A62" t="s">
        <v>29</v>
      </c>
      <c r="B62" t="s">
        <v>76</v>
      </c>
      <c r="C62" t="s">
        <v>163</v>
      </c>
      <c r="E62" t="s">
        <v>66</v>
      </c>
      <c r="F62" t="s">
        <v>24</v>
      </c>
      <c r="G62" s="11">
        <v>4.074825894270339E-4</v>
      </c>
      <c r="H62" s="11">
        <v>1.1980324074074074E-3</v>
      </c>
      <c r="I62" s="10">
        <v>39.34789226278415</v>
      </c>
    </row>
    <row r="63" spans="1:9" x14ac:dyDescent="0.25">
      <c r="B63" t="s">
        <v>179</v>
      </c>
      <c r="C63" t="s">
        <v>163</v>
      </c>
      <c r="G63" s="11">
        <v>4.074825894270339E-4</v>
      </c>
      <c r="H63" s="11">
        <v>1.2354166666666666E-3</v>
      </c>
      <c r="I63" s="10">
        <v>35.882839614835262</v>
      </c>
    </row>
    <row r="66" spans="1:9" ht="14.45" x14ac:dyDescent="0.3">
      <c r="A66" s="60" t="s">
        <v>120</v>
      </c>
      <c r="B66" s="60"/>
    </row>
    <row r="67" spans="1:9" ht="14.45" x14ac:dyDescent="0.3">
      <c r="A67" t="s">
        <v>3</v>
      </c>
      <c r="B67" t="s">
        <v>4</v>
      </c>
      <c r="E67" t="s">
        <v>5</v>
      </c>
      <c r="F67" t="s">
        <v>6</v>
      </c>
    </row>
    <row r="68" spans="1:9" s="62" customFormat="1" x14ac:dyDescent="0.25">
      <c r="A68" s="63" t="s">
        <v>11</v>
      </c>
      <c r="B68" s="63" t="s">
        <v>37</v>
      </c>
      <c r="C68" s="63" t="s">
        <v>163</v>
      </c>
      <c r="D68" s="63"/>
      <c r="E68" s="63" t="s">
        <v>28</v>
      </c>
      <c r="F68" s="63" t="s">
        <v>38</v>
      </c>
      <c r="G68" s="64">
        <v>2.8097337962962955E-4</v>
      </c>
      <c r="H68" s="64">
        <v>3.4456018518518516E-4</v>
      </c>
      <c r="I68" s="65">
        <v>542.25085999389125</v>
      </c>
    </row>
    <row r="69" spans="1:9" x14ac:dyDescent="0.25">
      <c r="A69" s="60" t="s">
        <v>8</v>
      </c>
      <c r="B69" s="60" t="s">
        <v>36</v>
      </c>
      <c r="C69" s="60" t="s">
        <v>163</v>
      </c>
      <c r="D69" s="60"/>
      <c r="E69" s="60" t="s">
        <v>13</v>
      </c>
      <c r="F69" s="60" t="s">
        <v>10</v>
      </c>
      <c r="G69" s="61">
        <v>2.8097337962962955E-4</v>
      </c>
      <c r="H69" s="61">
        <v>3.4629629629629632E-4</v>
      </c>
      <c r="I69" s="59">
        <v>534.13616732386527</v>
      </c>
    </row>
    <row r="70" spans="1:9" x14ac:dyDescent="0.25">
      <c r="A70" s="60" t="s">
        <v>20</v>
      </c>
      <c r="B70" s="60" t="s">
        <v>33</v>
      </c>
      <c r="C70" s="60" t="s">
        <v>163</v>
      </c>
      <c r="D70" s="60"/>
      <c r="E70" s="60" t="s">
        <v>17</v>
      </c>
      <c r="F70" s="60" t="s">
        <v>34</v>
      </c>
      <c r="G70" s="61">
        <v>2.8097337962962955E-4</v>
      </c>
      <c r="H70" s="61">
        <v>4.0729166666666664E-4</v>
      </c>
      <c r="I70" s="59">
        <v>328.3061006106077</v>
      </c>
    </row>
    <row r="71" spans="1:9" x14ac:dyDescent="0.25">
      <c r="A71" t="s">
        <v>26</v>
      </c>
      <c r="B71" t="s">
        <v>39</v>
      </c>
      <c r="C71" t="s">
        <v>166</v>
      </c>
      <c r="E71" t="s">
        <v>40</v>
      </c>
      <c r="F71" t="s">
        <v>24</v>
      </c>
      <c r="G71" s="11">
        <v>2.4201388888888886E-4</v>
      </c>
      <c r="H71" s="11">
        <v>3.5902777777777777E-4</v>
      </c>
      <c r="I71" s="10">
        <v>306.29275064473018</v>
      </c>
    </row>
    <row r="72" spans="1:9" x14ac:dyDescent="0.25">
      <c r="A72" t="s">
        <v>29</v>
      </c>
      <c r="B72" t="s">
        <v>35</v>
      </c>
      <c r="C72" t="s">
        <v>163</v>
      </c>
      <c r="E72" t="s">
        <v>13</v>
      </c>
      <c r="F72" t="s">
        <v>18</v>
      </c>
      <c r="G72" s="11">
        <v>2.8097337962962955E-4</v>
      </c>
      <c r="H72" s="11">
        <v>4.9409722222222216E-4</v>
      </c>
      <c r="I72" s="10">
        <v>183.89007460408996</v>
      </c>
    </row>
    <row r="73" spans="1:9" x14ac:dyDescent="0.25">
      <c r="A73" t="s">
        <v>32</v>
      </c>
      <c r="B73" t="s">
        <v>42</v>
      </c>
      <c r="C73" t="s">
        <v>159</v>
      </c>
      <c r="E73" t="s">
        <v>13</v>
      </c>
      <c r="F73" t="s">
        <v>18</v>
      </c>
      <c r="G73" s="11">
        <v>2.6805555555555556E-4</v>
      </c>
      <c r="H73" s="11">
        <v>4.9282407407407402E-4</v>
      </c>
      <c r="I73" s="10">
        <v>160.91580191247971</v>
      </c>
    </row>
    <row r="74" spans="1:9" x14ac:dyDescent="0.25">
      <c r="A74" t="s">
        <v>15</v>
      </c>
      <c r="B74" t="s">
        <v>44</v>
      </c>
      <c r="C74" t="s">
        <v>163</v>
      </c>
      <c r="E74" t="s">
        <v>45</v>
      </c>
      <c r="F74" t="s">
        <v>18</v>
      </c>
      <c r="G74" s="11">
        <v>2.8097337962962955E-4</v>
      </c>
      <c r="H74" s="11">
        <v>5.8553240740740744E-4</v>
      </c>
      <c r="I74" s="10">
        <v>110.49502262772496</v>
      </c>
    </row>
    <row r="75" spans="1:9" x14ac:dyDescent="0.25">
      <c r="A75" t="s">
        <v>43</v>
      </c>
      <c r="B75" t="s">
        <v>23</v>
      </c>
      <c r="C75" t="s">
        <v>163</v>
      </c>
      <c r="E75" t="s">
        <v>13</v>
      </c>
      <c r="F75" t="s">
        <v>24</v>
      </c>
      <c r="G75" s="11">
        <v>2.8097337962962955E-4</v>
      </c>
      <c r="H75" s="11">
        <v>6.601851851851852E-4</v>
      </c>
      <c r="I75" s="10">
        <v>77.090027904468727</v>
      </c>
    </row>
    <row r="76" spans="1:9" x14ac:dyDescent="0.25">
      <c r="A76" t="s">
        <v>8</v>
      </c>
      <c r="B76" t="s">
        <v>22</v>
      </c>
      <c r="C76" t="s">
        <v>163</v>
      </c>
      <c r="E76" t="s">
        <v>17</v>
      </c>
      <c r="F76" t="s">
        <v>10</v>
      </c>
      <c r="G76" s="11">
        <v>2.8097337962962955E-4</v>
      </c>
      <c r="H76" s="11">
        <v>6.9363425925925929E-4</v>
      </c>
      <c r="I76" s="10">
        <v>66.466669889763651</v>
      </c>
    </row>
    <row r="77" spans="1:9" x14ac:dyDescent="0.25">
      <c r="A77" t="s">
        <v>20</v>
      </c>
      <c r="B77" t="s">
        <v>25</v>
      </c>
      <c r="C77" t="s">
        <v>163</v>
      </c>
      <c r="E77" t="s">
        <v>13</v>
      </c>
      <c r="F77" t="s">
        <v>10</v>
      </c>
      <c r="G77" s="11">
        <v>2.8097337962962955E-4</v>
      </c>
      <c r="H77" s="11">
        <v>7.098379629629629E-4</v>
      </c>
      <c r="I77" s="10">
        <v>62.018014658444216</v>
      </c>
    </row>
    <row r="78" spans="1:9" x14ac:dyDescent="0.25">
      <c r="A78" t="s">
        <v>29</v>
      </c>
      <c r="B78" t="s">
        <v>27</v>
      </c>
      <c r="C78" t="s">
        <v>163</v>
      </c>
      <c r="E78" t="s">
        <v>28</v>
      </c>
      <c r="F78" t="s">
        <v>14</v>
      </c>
      <c r="G78" s="11">
        <v>2.8097337962962955E-4</v>
      </c>
      <c r="H78" s="11">
        <v>7.3969907407407404E-4</v>
      </c>
      <c r="I78" s="10">
        <v>54.806276922466537</v>
      </c>
    </row>
    <row r="79" spans="1:9" x14ac:dyDescent="0.25">
      <c r="A79" t="s">
        <v>15</v>
      </c>
      <c r="B79" t="s">
        <v>71</v>
      </c>
      <c r="C79" t="s">
        <v>163</v>
      </c>
      <c r="E79" t="s">
        <v>45</v>
      </c>
      <c r="F79" t="s">
        <v>24</v>
      </c>
      <c r="G79" s="11">
        <v>2.8097337962962955E-4</v>
      </c>
      <c r="H79" s="11">
        <v>7.8356481481481495E-4</v>
      </c>
      <c r="I79" s="10">
        <v>46.107412139122239</v>
      </c>
    </row>
    <row r="80" spans="1:9" x14ac:dyDescent="0.25">
      <c r="A80" t="s">
        <v>11</v>
      </c>
      <c r="B80" t="s">
        <v>121</v>
      </c>
      <c r="C80" t="s">
        <v>163</v>
      </c>
      <c r="E80" t="s">
        <v>66</v>
      </c>
      <c r="F80" t="s">
        <v>14</v>
      </c>
      <c r="G80" s="11">
        <v>2.8097337962962955E-4</v>
      </c>
      <c r="H80" s="11">
        <v>1.0182870370370369E-3</v>
      </c>
      <c r="I80" s="10">
        <v>21.008008307398406</v>
      </c>
    </row>
    <row r="81" spans="1:9" x14ac:dyDescent="0.25">
      <c r="A81" t="s">
        <v>11</v>
      </c>
      <c r="B81" t="s">
        <v>16</v>
      </c>
      <c r="C81" t="s">
        <v>173</v>
      </c>
      <c r="E81" t="s">
        <v>17</v>
      </c>
      <c r="F81" t="s">
        <v>18</v>
      </c>
      <c r="H81" s="11">
        <v>4.5497685185185186E-4</v>
      </c>
      <c r="I81" s="10">
        <v>0</v>
      </c>
    </row>
    <row r="84" spans="1:9" ht="14.45" x14ac:dyDescent="0.3">
      <c r="A84" s="60" t="s">
        <v>124</v>
      </c>
      <c r="B84" s="60"/>
    </row>
    <row r="85" spans="1:9" ht="14.45" x14ac:dyDescent="0.3">
      <c r="A85" t="s">
        <v>3</v>
      </c>
      <c r="B85" t="s">
        <v>4</v>
      </c>
      <c r="E85" t="s">
        <v>5</v>
      </c>
      <c r="F85" t="s">
        <v>6</v>
      </c>
    </row>
    <row r="86" spans="1:9" ht="14.45" x14ac:dyDescent="0.3">
      <c r="A86" t="s">
        <v>7</v>
      </c>
    </row>
    <row r="87" spans="1:9" x14ac:dyDescent="0.25">
      <c r="A87" s="60" t="s">
        <v>11</v>
      </c>
      <c r="B87" s="60" t="s">
        <v>60</v>
      </c>
      <c r="C87" s="60" t="s">
        <v>163</v>
      </c>
      <c r="D87" s="60"/>
      <c r="E87" s="60" t="s">
        <v>61</v>
      </c>
      <c r="F87" s="60" t="s">
        <v>38</v>
      </c>
      <c r="G87" s="61">
        <v>3.157364381109735E-4</v>
      </c>
      <c r="H87" s="61">
        <v>3.9537037037037031E-4</v>
      </c>
      <c r="I87" s="59">
        <v>509.28602280271667</v>
      </c>
    </row>
    <row r="88" spans="1:9" x14ac:dyDescent="0.25">
      <c r="A88" s="60" t="s">
        <v>15</v>
      </c>
      <c r="B88" s="60" t="s">
        <v>56</v>
      </c>
      <c r="C88" s="60" t="s">
        <v>174</v>
      </c>
      <c r="D88" s="60"/>
      <c r="E88" s="60" t="s">
        <v>17</v>
      </c>
      <c r="F88" s="60" t="s">
        <v>18</v>
      </c>
      <c r="G88" s="61">
        <v>3.2152777777777778E-4</v>
      </c>
      <c r="H88" s="61">
        <v>4.2546296296296294E-4</v>
      </c>
      <c r="I88" s="59">
        <v>431.58884980736099</v>
      </c>
    </row>
    <row r="89" spans="1:9" x14ac:dyDescent="0.25">
      <c r="A89" s="60" t="s">
        <v>8</v>
      </c>
      <c r="B89" s="60" t="s">
        <v>63</v>
      </c>
      <c r="C89" s="60" t="s">
        <v>163</v>
      </c>
      <c r="D89" s="60"/>
      <c r="E89" s="60" t="s">
        <v>17</v>
      </c>
      <c r="F89" s="60" t="s">
        <v>18</v>
      </c>
      <c r="G89" s="61">
        <v>3.157364381109735E-4</v>
      </c>
      <c r="H89" s="61">
        <v>4.4861111111111116E-4</v>
      </c>
      <c r="I89" s="59">
        <v>348.62942384308667</v>
      </c>
    </row>
    <row r="90" spans="1:9" x14ac:dyDescent="0.25">
      <c r="A90" t="s">
        <v>26</v>
      </c>
      <c r="B90" t="s">
        <v>62</v>
      </c>
      <c r="C90" t="s">
        <v>163</v>
      </c>
      <c r="E90" t="s">
        <v>40</v>
      </c>
      <c r="F90" t="s">
        <v>10</v>
      </c>
      <c r="G90" s="11">
        <v>3.157364381109735E-4</v>
      </c>
      <c r="H90" s="11">
        <v>5.1956018518518519E-4</v>
      </c>
      <c r="I90" s="10">
        <v>224.42256776537988</v>
      </c>
    </row>
    <row r="91" spans="1:9" x14ac:dyDescent="0.25">
      <c r="A91" t="s">
        <v>43</v>
      </c>
      <c r="B91" t="s">
        <v>65</v>
      </c>
      <c r="C91" t="s">
        <v>156</v>
      </c>
      <c r="E91" t="s">
        <v>66</v>
      </c>
      <c r="F91" t="s">
        <v>10</v>
      </c>
      <c r="G91" s="11">
        <v>3.7395833333333335E-4</v>
      </c>
      <c r="H91" s="11">
        <v>6.327546296296297E-4</v>
      </c>
      <c r="I91" s="10">
        <v>206.42564600126551</v>
      </c>
    </row>
    <row r="92" spans="1:9" x14ac:dyDescent="0.25">
      <c r="A92" t="s">
        <v>26</v>
      </c>
      <c r="B92" t="s">
        <v>126</v>
      </c>
      <c r="C92" t="s">
        <v>163</v>
      </c>
      <c r="E92" t="s">
        <v>13</v>
      </c>
      <c r="F92" t="s">
        <v>14</v>
      </c>
      <c r="G92" s="11">
        <v>3.157364381109735E-4</v>
      </c>
      <c r="H92" s="11">
        <v>5.3703703703703704E-4</v>
      </c>
      <c r="I92" s="10">
        <v>203.21763912230773</v>
      </c>
    </row>
    <row r="93" spans="1:9" x14ac:dyDescent="0.25">
      <c r="A93" t="s">
        <v>29</v>
      </c>
      <c r="B93" t="s">
        <v>58</v>
      </c>
      <c r="C93" t="s">
        <v>163</v>
      </c>
      <c r="E93" t="s">
        <v>28</v>
      </c>
      <c r="F93" t="s">
        <v>18</v>
      </c>
      <c r="G93" s="11">
        <v>3.157364381109735E-4</v>
      </c>
      <c r="H93" s="11">
        <v>5.7164351851851853E-4</v>
      </c>
      <c r="I93" s="10">
        <v>168.4993635577836</v>
      </c>
    </row>
    <row r="94" spans="1:9" x14ac:dyDescent="0.25">
      <c r="A94" t="s">
        <v>15</v>
      </c>
      <c r="B94" t="s">
        <v>48</v>
      </c>
      <c r="C94" t="s">
        <v>158</v>
      </c>
      <c r="E94" t="s">
        <v>49</v>
      </c>
      <c r="F94" t="s">
        <v>18</v>
      </c>
      <c r="G94" s="11">
        <v>3.3703703703703706E-4</v>
      </c>
      <c r="H94" s="11">
        <v>6.2858796296296295E-4</v>
      </c>
      <c r="I94" s="10">
        <v>154.14686747185971</v>
      </c>
    </row>
    <row r="95" spans="1:9" x14ac:dyDescent="0.25">
      <c r="A95" t="s">
        <v>20</v>
      </c>
      <c r="B95" t="s">
        <v>67</v>
      </c>
      <c r="C95" t="s">
        <v>163</v>
      </c>
      <c r="F95" t="s">
        <v>10</v>
      </c>
      <c r="G95" s="11">
        <v>3.157364381109735E-4</v>
      </c>
      <c r="H95" s="11">
        <v>6.671296296296296E-4</v>
      </c>
      <c r="I95" s="10">
        <v>106.00916821262962</v>
      </c>
    </row>
    <row r="96" spans="1:9" x14ac:dyDescent="0.25">
      <c r="A96" t="s">
        <v>15</v>
      </c>
      <c r="B96" t="s">
        <v>55</v>
      </c>
      <c r="C96" t="s">
        <v>163</v>
      </c>
      <c r="E96" t="s">
        <v>28</v>
      </c>
      <c r="F96" t="s">
        <v>34</v>
      </c>
      <c r="G96" s="11">
        <v>3.157364381109735E-4</v>
      </c>
      <c r="H96" s="11">
        <v>6.8032407407407408E-4</v>
      </c>
      <c r="I96" s="10">
        <v>99.960080707604249</v>
      </c>
    </row>
    <row r="97" spans="1:9" x14ac:dyDescent="0.25">
      <c r="A97" t="s">
        <v>29</v>
      </c>
      <c r="B97" t="s">
        <v>54</v>
      </c>
      <c r="C97" t="s">
        <v>163</v>
      </c>
      <c r="F97" t="s">
        <v>10</v>
      </c>
      <c r="G97" s="11">
        <v>3.157364381109735E-4</v>
      </c>
      <c r="H97" s="11">
        <v>7.430555555555555E-4</v>
      </c>
      <c r="I97" s="10">
        <v>76.720294120095446</v>
      </c>
    </row>
    <row r="98" spans="1:9" x14ac:dyDescent="0.25">
      <c r="A98" t="s">
        <v>29</v>
      </c>
      <c r="B98" t="s">
        <v>78</v>
      </c>
      <c r="C98" t="s">
        <v>163</v>
      </c>
      <c r="E98" t="s">
        <v>28</v>
      </c>
      <c r="F98" t="s">
        <v>14</v>
      </c>
      <c r="G98" s="11">
        <v>3.157364381109735E-4</v>
      </c>
      <c r="H98" s="11">
        <v>8.8900462962962967E-4</v>
      </c>
      <c r="I98" s="10">
        <v>44.7983530427232</v>
      </c>
    </row>
    <row r="99" spans="1:9" x14ac:dyDescent="0.25">
      <c r="A99" t="s">
        <v>11</v>
      </c>
      <c r="B99" t="s">
        <v>53</v>
      </c>
      <c r="C99" t="s">
        <v>163</v>
      </c>
      <c r="F99" t="s">
        <v>10</v>
      </c>
      <c r="G99" s="11">
        <v>3.157364381109735E-4</v>
      </c>
      <c r="H99" s="11">
        <v>9.2881944444444435E-4</v>
      </c>
      <c r="I99" s="10">
        <v>39.280790589488866</v>
      </c>
    </row>
    <row r="100" spans="1:9" x14ac:dyDescent="0.25">
      <c r="A100" t="s">
        <v>8</v>
      </c>
      <c r="B100" t="s">
        <v>52</v>
      </c>
      <c r="C100" t="s">
        <v>163</v>
      </c>
      <c r="F100" t="s">
        <v>10</v>
      </c>
      <c r="G100" s="11">
        <v>3.157364381109735E-4</v>
      </c>
      <c r="H100" s="11">
        <v>9.4178240740740756E-4</v>
      </c>
      <c r="I100" s="10">
        <v>37.680997873959292</v>
      </c>
    </row>
    <row r="101" spans="1:9" x14ac:dyDescent="0.25">
      <c r="A101" t="s">
        <v>32</v>
      </c>
      <c r="B101" t="s">
        <v>76</v>
      </c>
      <c r="C101" t="s">
        <v>163</v>
      </c>
      <c r="E101" t="s">
        <v>66</v>
      </c>
      <c r="F101" t="s">
        <v>24</v>
      </c>
      <c r="G101" s="11">
        <v>3.157364381109735E-4</v>
      </c>
      <c r="H101" s="11">
        <v>1.0234953703703704E-3</v>
      </c>
      <c r="I101" s="10">
        <v>29.357324158428835</v>
      </c>
    </row>
    <row r="102" spans="1:9" x14ac:dyDescent="0.25">
      <c r="A102" t="s">
        <v>32</v>
      </c>
      <c r="B102" t="s">
        <v>50</v>
      </c>
      <c r="C102" t="s">
        <v>163</v>
      </c>
      <c r="F102" t="s">
        <v>10</v>
      </c>
      <c r="G102" s="11">
        <v>3.157364381109735E-4</v>
      </c>
      <c r="H102" s="11">
        <v>1.0703703703703702E-3</v>
      </c>
      <c r="I102" s="10">
        <v>25.666809075480867</v>
      </c>
    </row>
    <row r="103" spans="1:9" x14ac:dyDescent="0.25">
      <c r="B103" t="s">
        <v>180</v>
      </c>
      <c r="C103" t="s">
        <v>163</v>
      </c>
      <c r="G103" s="11">
        <v>3.157364381109735E-4</v>
      </c>
      <c r="H103" s="11">
        <v>1.2898148148148148E-3</v>
      </c>
      <c r="I103" s="10">
        <v>14.668713728713184</v>
      </c>
    </row>
    <row r="104" spans="1:9" x14ac:dyDescent="0.25">
      <c r="A104" t="s">
        <v>26</v>
      </c>
      <c r="B104" t="s">
        <v>57</v>
      </c>
      <c r="C104" t="s">
        <v>163</v>
      </c>
      <c r="F104" t="s">
        <v>10</v>
      </c>
      <c r="G104" s="11">
        <v>3.157364381109735E-4</v>
      </c>
      <c r="H104" s="11">
        <v>2.1519675925925925E-3</v>
      </c>
      <c r="I104" s="10">
        <v>3.1583985777879686</v>
      </c>
    </row>
    <row r="107" spans="1:9" ht="14.45" x14ac:dyDescent="0.3">
      <c r="A107" s="60" t="s">
        <v>127</v>
      </c>
      <c r="B107" s="60"/>
    </row>
    <row r="108" spans="1:9" ht="14.45" x14ac:dyDescent="0.3">
      <c r="A108" t="s">
        <v>3</v>
      </c>
      <c r="B108" t="s">
        <v>4</v>
      </c>
      <c r="E108" t="s">
        <v>5</v>
      </c>
      <c r="F108" t="s">
        <v>6</v>
      </c>
    </row>
    <row r="109" spans="1:9" x14ac:dyDescent="0.25">
      <c r="A109" s="60" t="s">
        <v>8</v>
      </c>
      <c r="B109" s="60" t="s">
        <v>36</v>
      </c>
      <c r="C109" s="60" t="s">
        <v>163</v>
      </c>
      <c r="D109" s="60"/>
      <c r="E109" s="60" t="s">
        <v>13</v>
      </c>
      <c r="F109" s="60" t="s">
        <v>10</v>
      </c>
      <c r="G109" s="61">
        <v>3.0074738760880261E-4</v>
      </c>
      <c r="H109" s="61">
        <v>4.0578703703703702E-4</v>
      </c>
      <c r="I109" s="59">
        <v>407.10935573923803</v>
      </c>
    </row>
    <row r="110" spans="1:9" x14ac:dyDescent="0.25">
      <c r="A110" s="60" t="s">
        <v>15</v>
      </c>
      <c r="B110" s="60" t="s">
        <v>37</v>
      </c>
      <c r="C110" s="60" t="s">
        <v>163</v>
      </c>
      <c r="D110" s="60"/>
      <c r="E110" s="60" t="s">
        <v>28</v>
      </c>
      <c r="F110" s="60" t="s">
        <v>38</v>
      </c>
      <c r="G110" s="61">
        <v>3.0074738760880261E-4</v>
      </c>
      <c r="H110" s="61">
        <v>4.0590277777777782E-4</v>
      </c>
      <c r="I110" s="59">
        <v>406.76120066482923</v>
      </c>
    </row>
    <row r="111" spans="1:9" x14ac:dyDescent="0.25">
      <c r="A111" s="60" t="s">
        <v>11</v>
      </c>
      <c r="B111" s="60" t="s">
        <v>39</v>
      </c>
      <c r="C111" s="60" t="s">
        <v>166</v>
      </c>
      <c r="D111" s="60"/>
      <c r="E111" s="60" t="s">
        <v>40</v>
      </c>
      <c r="F111" s="60" t="s">
        <v>24</v>
      </c>
      <c r="G111" s="61">
        <v>2.5960648148148148E-4</v>
      </c>
      <c r="H111" s="61">
        <v>3.9247685185185181E-4</v>
      </c>
      <c r="I111" s="59">
        <v>289.40394801260254</v>
      </c>
    </row>
    <row r="112" spans="1:9" x14ac:dyDescent="0.25">
      <c r="A112" t="s">
        <v>32</v>
      </c>
      <c r="B112" t="s">
        <v>16</v>
      </c>
      <c r="C112" t="s">
        <v>158</v>
      </c>
      <c r="E112" t="s">
        <v>17</v>
      </c>
      <c r="F112" t="s">
        <v>18</v>
      </c>
      <c r="G112" s="11">
        <v>3.1025632090340033E-4</v>
      </c>
      <c r="H112" s="11">
        <v>5.7291666666666667E-4</v>
      </c>
      <c r="I112" s="10">
        <v>158.81354690100241</v>
      </c>
    </row>
    <row r="113" spans="1:9" x14ac:dyDescent="0.25">
      <c r="A113" t="s">
        <v>29</v>
      </c>
      <c r="B113" t="s">
        <v>35</v>
      </c>
      <c r="C113" t="s">
        <v>163</v>
      </c>
      <c r="E113" t="s">
        <v>13</v>
      </c>
      <c r="F113" t="s">
        <v>18</v>
      </c>
      <c r="G113" s="11">
        <v>3.0074738760880261E-4</v>
      </c>
      <c r="H113" s="11">
        <v>6.3090277777777776E-4</v>
      </c>
      <c r="I113" s="10">
        <v>108.32239961347156</v>
      </c>
    </row>
    <row r="114" spans="1:9" x14ac:dyDescent="0.25">
      <c r="A114" t="s">
        <v>43</v>
      </c>
      <c r="B114" t="s">
        <v>42</v>
      </c>
      <c r="C114" t="s">
        <v>159</v>
      </c>
      <c r="E114" t="s">
        <v>13</v>
      </c>
      <c r="F114" t="s">
        <v>18</v>
      </c>
      <c r="G114" s="11">
        <v>2.936335855375649E-4</v>
      </c>
      <c r="H114" s="11">
        <v>7.9074074074074073E-4</v>
      </c>
      <c r="I114" s="10">
        <v>51.205291078998471</v>
      </c>
    </row>
    <row r="115" spans="1:9" x14ac:dyDescent="0.25">
      <c r="A115" t="s">
        <v>20</v>
      </c>
      <c r="B115" t="s">
        <v>44</v>
      </c>
      <c r="C115" t="s">
        <v>163</v>
      </c>
      <c r="E115" t="s">
        <v>45</v>
      </c>
      <c r="F115" t="s">
        <v>18</v>
      </c>
      <c r="G115" s="11">
        <v>3.0074738760880261E-4</v>
      </c>
      <c r="H115" s="11">
        <v>8.3819444444444447E-4</v>
      </c>
      <c r="I115" s="10">
        <v>46.192477591664556</v>
      </c>
    </row>
    <row r="117" spans="1:9" ht="14.45" x14ac:dyDescent="0.3">
      <c r="A117" s="60" t="s">
        <v>129</v>
      </c>
      <c r="B117" s="60"/>
    </row>
    <row r="118" spans="1:9" ht="14.45" x14ac:dyDescent="0.3">
      <c r="A118" t="s">
        <v>3</v>
      </c>
      <c r="B118" t="s">
        <v>4</v>
      </c>
      <c r="E118" t="s">
        <v>5</v>
      </c>
      <c r="F118" t="s">
        <v>6</v>
      </c>
    </row>
    <row r="119" spans="1:9" x14ac:dyDescent="0.25">
      <c r="A119" s="60" t="s">
        <v>11</v>
      </c>
      <c r="B119" s="60" t="s">
        <v>60</v>
      </c>
      <c r="C119" s="60" t="s">
        <v>163</v>
      </c>
      <c r="D119" s="60"/>
      <c r="E119" s="60" t="s">
        <v>61</v>
      </c>
      <c r="F119" s="60" t="s">
        <v>38</v>
      </c>
      <c r="G119" s="61">
        <v>3.3598228250315967E-4</v>
      </c>
      <c r="H119" s="61">
        <v>4.5208333333333336E-4</v>
      </c>
      <c r="I119" s="59">
        <v>410.48154762296031</v>
      </c>
    </row>
    <row r="120" spans="1:9" x14ac:dyDescent="0.25">
      <c r="A120" s="60" t="s">
        <v>8</v>
      </c>
      <c r="B120" s="60" t="s">
        <v>56</v>
      </c>
      <c r="C120" s="60" t="s">
        <v>171</v>
      </c>
      <c r="D120" s="60"/>
      <c r="E120" s="60" t="s">
        <v>17</v>
      </c>
      <c r="F120" s="60" t="s">
        <v>18</v>
      </c>
      <c r="G120" s="61">
        <v>3.3147306660447518E-4</v>
      </c>
      <c r="H120" s="61">
        <v>5.5625E-4</v>
      </c>
      <c r="I120" s="59">
        <v>211.6092590560192</v>
      </c>
    </row>
    <row r="121" spans="1:9" x14ac:dyDescent="0.25">
      <c r="A121" s="60" t="s">
        <v>15</v>
      </c>
      <c r="B121" s="60" t="s">
        <v>63</v>
      </c>
      <c r="C121" s="60" t="s">
        <v>163</v>
      </c>
      <c r="D121" s="60"/>
      <c r="E121" s="60" t="s">
        <v>17</v>
      </c>
      <c r="F121" s="60" t="s">
        <v>18</v>
      </c>
      <c r="G121" s="61">
        <v>3.3598228250315967E-4</v>
      </c>
      <c r="H121" s="61">
        <v>5.7719907407407405E-4</v>
      </c>
      <c r="I121" s="59">
        <v>197.22967144642564</v>
      </c>
    </row>
    <row r="122" spans="1:9" x14ac:dyDescent="0.25">
      <c r="A122" t="s">
        <v>20</v>
      </c>
      <c r="B122" t="s">
        <v>62</v>
      </c>
      <c r="C122" t="s">
        <v>163</v>
      </c>
      <c r="E122" t="s">
        <v>40</v>
      </c>
      <c r="F122" t="s">
        <v>10</v>
      </c>
      <c r="G122" s="11">
        <v>3.3598228250315967E-4</v>
      </c>
      <c r="H122" s="11">
        <v>6.3888888888888893E-4</v>
      </c>
      <c r="I122" s="10">
        <v>145.4364022908623</v>
      </c>
    </row>
  </sheetData>
  <sortState ref="A120:I124">
    <sortCondition descending="1" ref="I120:I124"/>
  </sortState>
  <pageMargins left="0.25" right="0.25" top="0.75" bottom="0.75" header="0.3" footer="0.3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70" zoomScaleNormal="70" workbookViewId="0">
      <selection activeCell="E58" sqref="E58"/>
    </sheetView>
  </sheetViews>
  <sheetFormatPr defaultRowHeight="15" x14ac:dyDescent="0.25"/>
  <cols>
    <col min="2" max="2" width="10" bestFit="1" customWidth="1"/>
    <col min="3" max="3" width="10.140625" bestFit="1" customWidth="1"/>
    <col min="4" max="5" width="10.140625" customWidth="1"/>
    <col min="6" max="6" width="10.140625" bestFit="1" customWidth="1"/>
    <col min="7" max="7" width="11.42578125" customWidth="1"/>
    <col min="8" max="8" width="10" bestFit="1" customWidth="1"/>
    <col min="9" max="9" width="10.7109375" customWidth="1"/>
    <col min="10" max="10" width="10.42578125" customWidth="1"/>
    <col min="11" max="13" width="10" bestFit="1" customWidth="1"/>
    <col min="14" max="14" width="10.28515625" bestFit="1" customWidth="1"/>
    <col min="15" max="16" width="11.5703125" bestFit="1" customWidth="1"/>
    <col min="17" max="17" width="10" bestFit="1" customWidth="1"/>
    <col min="18" max="18" width="12.85546875" bestFit="1" customWidth="1"/>
    <col min="19" max="20" width="10" bestFit="1" customWidth="1"/>
  </cols>
  <sheetData>
    <row r="1" spans="1:21" ht="15.6" x14ac:dyDescent="0.3">
      <c r="A1" s="12" t="s">
        <v>130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5"/>
    </row>
    <row r="2" spans="1:21" ht="15.75" x14ac:dyDescent="0.25">
      <c r="A2" s="16"/>
      <c r="B2" s="49" t="s">
        <v>131</v>
      </c>
      <c r="C2" s="49" t="s">
        <v>132</v>
      </c>
      <c r="D2" s="49" t="s">
        <v>133</v>
      </c>
      <c r="E2" s="49" t="s">
        <v>134</v>
      </c>
      <c r="F2" s="49" t="s">
        <v>135</v>
      </c>
      <c r="G2" s="49" t="s">
        <v>136</v>
      </c>
      <c r="H2" s="48" t="s">
        <v>137</v>
      </c>
      <c r="I2" s="48" t="s">
        <v>138</v>
      </c>
      <c r="J2" s="48" t="s">
        <v>139</v>
      </c>
      <c r="K2" s="50" t="s">
        <v>140</v>
      </c>
      <c r="L2" s="50" t="s">
        <v>141</v>
      </c>
      <c r="M2" s="50" t="s">
        <v>142</v>
      </c>
      <c r="N2" s="51" t="s">
        <v>143</v>
      </c>
      <c r="O2" s="51" t="s">
        <v>144</v>
      </c>
      <c r="P2" s="51" t="s">
        <v>145</v>
      </c>
      <c r="Q2" s="53" t="s">
        <v>146</v>
      </c>
      <c r="R2" s="53" t="s">
        <v>147</v>
      </c>
      <c r="S2" s="53" t="s">
        <v>148</v>
      </c>
      <c r="T2" s="53" t="s">
        <v>149</v>
      </c>
      <c r="U2" s="16"/>
    </row>
    <row r="3" spans="1:21" ht="15.6" x14ac:dyDescent="0.3">
      <c r="A3" s="17" t="s">
        <v>150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2"/>
      <c r="R3" s="29"/>
      <c r="S3" s="29"/>
      <c r="T3" s="29"/>
      <c r="U3" s="17" t="s">
        <v>150</v>
      </c>
    </row>
    <row r="4" spans="1:21" ht="15.6" x14ac:dyDescent="0.3">
      <c r="A4" s="17" t="s">
        <v>151</v>
      </c>
      <c r="B4" s="28">
        <v>6.3943551367331855E-4</v>
      </c>
      <c r="C4" s="28">
        <v>1.4030934343434345E-3</v>
      </c>
      <c r="D4" s="28">
        <v>3.044392091648189E-3</v>
      </c>
      <c r="E4" s="28">
        <v>6.4442057772850459E-3</v>
      </c>
      <c r="F4" s="28">
        <v>1.3307695861049519E-2</v>
      </c>
      <c r="G4" s="28">
        <v>2.5236011024882973E-2</v>
      </c>
      <c r="H4" s="28">
        <v>6.755435452081794E-4</v>
      </c>
      <c r="I4" s="28">
        <v>1.5084534368070954E-3</v>
      </c>
      <c r="J4" s="28">
        <v>3.2823278516876074E-3</v>
      </c>
      <c r="K4" s="40">
        <v>7.291666666666667E-4</v>
      </c>
      <c r="L4" s="28">
        <v>1.5661185020941118E-3</v>
      </c>
      <c r="M4" s="28">
        <v>3.3429570091155461E-3</v>
      </c>
      <c r="N4" s="28">
        <v>7.9437669376693774E-4</v>
      </c>
      <c r="O4" s="28">
        <v>1.7339939024390242E-3</v>
      </c>
      <c r="P4" s="28">
        <v>3.7484987065779752E-3</v>
      </c>
      <c r="Q4" s="33">
        <v>1.575233745027695E-3</v>
      </c>
      <c r="R4" s="28"/>
      <c r="S4" s="28">
        <v>3.3992747597930521E-3</v>
      </c>
      <c r="T4" s="28">
        <v>7.2331932126139444E-3</v>
      </c>
      <c r="U4" s="17" t="s">
        <v>151</v>
      </c>
    </row>
    <row r="5" spans="1:21" ht="15.6" x14ac:dyDescent="0.3">
      <c r="A5" s="17" t="s">
        <v>152</v>
      </c>
      <c r="B5" s="41">
        <v>5.4861111111111104E-4</v>
      </c>
      <c r="C5" s="41">
        <v>1.129398148148148E-3</v>
      </c>
      <c r="D5" s="29">
        <v>2.5312536776376398E-3</v>
      </c>
      <c r="E5" s="29">
        <v>5.3580219242967044E-3</v>
      </c>
      <c r="F5" s="29">
        <v>1.1064656941388962E-2</v>
      </c>
      <c r="G5" s="29">
        <v>2.0982430578137538E-2</v>
      </c>
      <c r="H5" s="29">
        <v>5.6167932110440472E-4</v>
      </c>
      <c r="I5" s="29">
        <v>1.2542005742091971E-3</v>
      </c>
      <c r="J5" s="29">
        <v>2.7290848864669932E-3</v>
      </c>
      <c r="K5" s="29">
        <v>6.0626415752234502E-4</v>
      </c>
      <c r="L5" s="29">
        <v>1.3021460766887913E-3</v>
      </c>
      <c r="M5" s="29">
        <v>2.7794948773918011E-3</v>
      </c>
      <c r="N5" s="29">
        <v>6.6048290331702643E-4</v>
      </c>
      <c r="O5" s="29">
        <v>1.4417257404494789E-3</v>
      </c>
      <c r="P5" s="29">
        <v>3.1166817055777317E-3</v>
      </c>
      <c r="Q5" s="32">
        <v>1.3097249270811212E-3</v>
      </c>
      <c r="R5" s="29"/>
      <c r="S5" s="29">
        <v>2.8263201578508433E-3</v>
      </c>
      <c r="T5" s="29">
        <v>6.0140239395315249E-3</v>
      </c>
      <c r="U5" s="17" t="s">
        <v>152</v>
      </c>
    </row>
    <row r="6" spans="1:21" ht="15.6" x14ac:dyDescent="0.3">
      <c r="A6" s="17" t="s">
        <v>153</v>
      </c>
      <c r="B6" s="28">
        <v>4.7815124318808269E-4</v>
      </c>
      <c r="C6" s="28">
        <v>1.0491923823347437E-3</v>
      </c>
      <c r="D6" s="28">
        <v>2.2765076888069777E-3</v>
      </c>
      <c r="E6" s="28">
        <v>4.818789288176569E-3</v>
      </c>
      <c r="F6" s="28">
        <v>9.9511071622784032E-3</v>
      </c>
      <c r="G6" s="28">
        <v>1.8870753636027603E-2</v>
      </c>
      <c r="H6" s="28">
        <v>5.0515177693743086E-4</v>
      </c>
      <c r="I6" s="28">
        <v>1.1279775218570951E-3</v>
      </c>
      <c r="J6" s="28">
        <v>2.4544291164239505E-3</v>
      </c>
      <c r="K6" s="40">
        <v>5.8437500000000004E-4</v>
      </c>
      <c r="L6" s="28">
        <v>1.2551321138211382E-3</v>
      </c>
      <c r="M6" s="28">
        <v>2.6791412601626023E-3</v>
      </c>
      <c r="N6" s="28">
        <v>5.5138730610952854E-4</v>
      </c>
      <c r="O6" s="40">
        <v>1.2035879629629632E-3</v>
      </c>
      <c r="P6" s="28">
        <v>2.6018822304238977E-3</v>
      </c>
      <c r="Q6" s="33">
        <v>1.1779138902841958E-3</v>
      </c>
      <c r="R6" s="28"/>
      <c r="S6" s="28">
        <v>2.5418786063285555E-3</v>
      </c>
      <c r="T6" s="28">
        <v>5.4087711002518768E-3</v>
      </c>
      <c r="U6" s="17" t="s">
        <v>153</v>
      </c>
    </row>
    <row r="7" spans="1:21" ht="15.6" x14ac:dyDescent="0.3">
      <c r="A7" s="17" t="s">
        <v>154</v>
      </c>
      <c r="B7" s="41">
        <v>4.1527777777777781E-4</v>
      </c>
      <c r="C7" s="41">
        <v>9.0914351851851844E-4</v>
      </c>
      <c r="D7" s="41">
        <v>1.9645833333333334E-3</v>
      </c>
      <c r="E7" s="29">
        <v>4.1730808681977394E-3</v>
      </c>
      <c r="F7" s="29">
        <v>8.6176780998040384E-3</v>
      </c>
      <c r="G7" s="29">
        <v>1.6342109243124518E-2</v>
      </c>
      <c r="H7" s="41">
        <v>4.8333333333333334E-4</v>
      </c>
      <c r="I7" s="29">
        <v>1.0792580773833266E-3</v>
      </c>
      <c r="J7" s="29">
        <v>2.3484177635952658E-3</v>
      </c>
      <c r="K7" s="29">
        <v>4.8714345797965897E-4</v>
      </c>
      <c r="L7" s="41">
        <v>1.0462962962962963E-3</v>
      </c>
      <c r="M7" s="29">
        <v>2.2333709311513857E-3</v>
      </c>
      <c r="N7" s="29">
        <v>5.0387860082304532E-4</v>
      </c>
      <c r="O7" s="41">
        <v>1.0998842592592592E-3</v>
      </c>
      <c r="P7" s="29">
        <v>2.3776985129068465E-3</v>
      </c>
      <c r="Q7" s="32">
        <v>1.0374539452172879E-3</v>
      </c>
      <c r="R7" s="29"/>
      <c r="S7" s="41">
        <v>2.2387731481481482E-3</v>
      </c>
      <c r="T7" s="29">
        <v>4.7638040123456791E-3</v>
      </c>
      <c r="U7" s="17" t="s">
        <v>154</v>
      </c>
    </row>
    <row r="8" spans="1:21" ht="15.6" x14ac:dyDescent="0.3">
      <c r="A8" s="17" t="s">
        <v>155</v>
      </c>
      <c r="B8" s="40">
        <v>4.0243055555555561E-4</v>
      </c>
      <c r="C8" s="40">
        <v>8.4872685185185181E-4</v>
      </c>
      <c r="D8" s="28">
        <v>1.834239069670789E-3</v>
      </c>
      <c r="E8" s="40">
        <v>3.6940972222222223E-3</v>
      </c>
      <c r="F8" s="28">
        <v>8.0178554341265359E-3</v>
      </c>
      <c r="G8" s="28">
        <v>1.5204637244811331E-2</v>
      </c>
      <c r="H8" s="40">
        <v>4.1724537037037034E-4</v>
      </c>
      <c r="I8" s="28">
        <v>9.3168710942693773E-4</v>
      </c>
      <c r="J8" s="28">
        <v>2.0273098749427525E-3</v>
      </c>
      <c r="K8" s="28">
        <v>4.5648144165328448E-4</v>
      </c>
      <c r="L8" s="40">
        <v>9.8043981481481485E-4</v>
      </c>
      <c r="M8" s="28">
        <v>2.0927970307282511E-3</v>
      </c>
      <c r="N8" s="28">
        <v>5.2561807534029763E-4</v>
      </c>
      <c r="O8" s="40">
        <v>1.1473379629629629E-3</v>
      </c>
      <c r="P8" s="28">
        <v>2.4802825800742468E-3</v>
      </c>
      <c r="Q8" s="33">
        <v>9.8907554173354741E-4</v>
      </c>
      <c r="R8" s="28"/>
      <c r="S8" s="40">
        <v>2.134375E-3</v>
      </c>
      <c r="T8" s="28">
        <v>4.5416589873166864E-3</v>
      </c>
      <c r="U8" s="17" t="s">
        <v>155</v>
      </c>
    </row>
    <row r="9" spans="1:21" ht="15.6" x14ac:dyDescent="0.3">
      <c r="A9" s="17" t="s">
        <v>156</v>
      </c>
      <c r="B9" s="41">
        <v>3.7395833333333335E-4</v>
      </c>
      <c r="C9" s="41">
        <v>7.8738425925925927E-4</v>
      </c>
      <c r="D9" s="29">
        <v>1.7079607983835447E-3</v>
      </c>
      <c r="E9" s="41">
        <v>3.4608796296296293E-3</v>
      </c>
      <c r="F9" s="29">
        <v>7.465865815982453E-3</v>
      </c>
      <c r="G9" s="29">
        <v>1.415787330952506E-2</v>
      </c>
      <c r="H9" s="41">
        <v>4.0277777777777773E-4</v>
      </c>
      <c r="I9" s="29">
        <v>8.9938173115277199E-4</v>
      </c>
      <c r="J9" s="29">
        <v>1.9570148029960546E-3</v>
      </c>
      <c r="K9" s="29">
        <v>4.3956075074558389E-4</v>
      </c>
      <c r="L9" s="41">
        <v>9.4409722222222215E-4</v>
      </c>
      <c r="M9" s="29">
        <v>2.0152219784736565E-3</v>
      </c>
      <c r="N9" s="29">
        <v>4.6941358024691363E-4</v>
      </c>
      <c r="O9" s="41">
        <v>1.0246527777777778E-3</v>
      </c>
      <c r="P9" s="29">
        <v>2.215065235690236E-3</v>
      </c>
      <c r="Q9" s="32">
        <v>9.3549458266452648E-4</v>
      </c>
      <c r="R9" s="29"/>
      <c r="S9" s="41">
        <v>2.0187500000000001E-3</v>
      </c>
      <c r="T9" s="29">
        <v>4.2956247522790338E-3</v>
      </c>
      <c r="U9" s="17" t="s">
        <v>156</v>
      </c>
    </row>
    <row r="10" spans="1:21" ht="15.6" x14ac:dyDescent="0.3">
      <c r="A10" s="17" t="s">
        <v>157</v>
      </c>
      <c r="B10" s="40">
        <v>3.5046296296296296E-4</v>
      </c>
      <c r="C10" s="40">
        <v>7.5960648148148144E-4</v>
      </c>
      <c r="D10" s="28">
        <v>1.6200720211913551E-3</v>
      </c>
      <c r="E10" s="40">
        <v>3.2671296296296294E-3</v>
      </c>
      <c r="F10" s="28">
        <v>7.0816849742039523E-3</v>
      </c>
      <c r="G10" s="28">
        <v>1.3429333067855723E-2</v>
      </c>
      <c r="H10" s="28">
        <v>3.6174363281198314E-4</v>
      </c>
      <c r="I10" s="40">
        <v>8.0775462962962951E-4</v>
      </c>
      <c r="J10" s="28">
        <v>1.7576382893030576E-3</v>
      </c>
      <c r="K10" s="28">
        <v>4.1493414009329368E-4</v>
      </c>
      <c r="L10" s="40">
        <v>8.9120370370370373E-4</v>
      </c>
      <c r="M10" s="28">
        <v>1.9023181603833709E-3</v>
      </c>
      <c r="N10" s="28">
        <v>4.091793289015512E-4</v>
      </c>
      <c r="O10" s="40">
        <v>8.9317129629629631E-4</v>
      </c>
      <c r="P10" s="28">
        <v>1.9308323081239751E-3</v>
      </c>
      <c r="Q10" s="33">
        <v>8.3669966113786331E-4</v>
      </c>
      <c r="R10" s="28"/>
      <c r="S10" s="40">
        <v>1.8055555555555555E-3</v>
      </c>
      <c r="T10" s="28">
        <v>3.8419760426300262E-3</v>
      </c>
      <c r="U10" s="17" t="s">
        <v>157</v>
      </c>
    </row>
    <row r="11" spans="1:21" ht="15.6" x14ac:dyDescent="0.3">
      <c r="A11" s="17" t="s">
        <v>158</v>
      </c>
      <c r="B11" s="41">
        <v>3.3703703703703706E-4</v>
      </c>
      <c r="C11" s="41">
        <v>7.2650462962962968E-4</v>
      </c>
      <c r="D11" s="29">
        <v>1.5527699434932588E-3</v>
      </c>
      <c r="E11" s="41">
        <v>3.1270833333333333E-3</v>
      </c>
      <c r="F11" s="29">
        <v>6.7874930456149835E-3</v>
      </c>
      <c r="G11" s="29">
        <v>1.2871443044607378E-2</v>
      </c>
      <c r="H11" s="29">
        <v>3.5920380790758604E-4</v>
      </c>
      <c r="I11" s="41">
        <v>8.0208333333333325E-4</v>
      </c>
      <c r="J11" s="29">
        <v>1.7452977998094552E-3</v>
      </c>
      <c r="K11" s="29">
        <v>3.740873766919019E-4</v>
      </c>
      <c r="L11" s="41">
        <v>8.0347222222222224E-4</v>
      </c>
      <c r="M11" s="29">
        <v>1.7150509960235534E-3</v>
      </c>
      <c r="N11" s="29">
        <v>4.1108816081038312E-4</v>
      </c>
      <c r="O11" s="41">
        <v>8.9733796296296295E-4</v>
      </c>
      <c r="P11" s="29">
        <v>1.9398396896313566E-3</v>
      </c>
      <c r="Q11" s="32">
        <v>8.1921478360382871E-4</v>
      </c>
      <c r="R11" s="29"/>
      <c r="S11" s="41">
        <v>1.7678240740740742E-3</v>
      </c>
      <c r="T11" s="29">
        <v>3.7616885945596814E-3</v>
      </c>
      <c r="U11" s="17" t="s">
        <v>158</v>
      </c>
    </row>
    <row r="12" spans="1:21" ht="16.149999999999999" thickBot="1" x14ac:dyDescent="0.35">
      <c r="A12" s="20" t="s">
        <v>159</v>
      </c>
      <c r="B12" s="42">
        <v>3.2152777777777778E-4</v>
      </c>
      <c r="C12" s="42">
        <v>6.9618055555555557E-4</v>
      </c>
      <c r="D12" s="31">
        <v>1.5109813641092722E-3</v>
      </c>
      <c r="E12" s="42">
        <v>3.1572916666666668E-3</v>
      </c>
      <c r="F12" s="31">
        <v>6.6048261327580566E-3</v>
      </c>
      <c r="G12" s="31">
        <v>1.2525043166306045E-2</v>
      </c>
      <c r="H12" s="31">
        <v>3.3147306660447518E-4</v>
      </c>
      <c r="I12" s="42">
        <v>7.4016203703703711E-4</v>
      </c>
      <c r="J12" s="31">
        <v>1.6105598022772682E-3</v>
      </c>
      <c r="K12" s="31">
        <v>3.5511895885906558E-4</v>
      </c>
      <c r="L12" s="42">
        <v>7.6273148148148153E-4</v>
      </c>
      <c r="M12" s="31">
        <v>1.6280878801203133E-3</v>
      </c>
      <c r="N12" s="31">
        <v>4.1108816081038312E-4</v>
      </c>
      <c r="O12" s="39">
        <v>8.9733796296296295E-4</v>
      </c>
      <c r="P12" s="31">
        <v>1.9398396896313566E-3</v>
      </c>
      <c r="Q12" s="34">
        <v>7.8118785669698595E-4</v>
      </c>
      <c r="R12" s="31"/>
      <c r="S12" s="42">
        <v>1.685763888888889E-3</v>
      </c>
      <c r="T12" s="31">
        <v>3.5870757090324576E-3</v>
      </c>
      <c r="U12" s="20" t="s">
        <v>159</v>
      </c>
    </row>
    <row r="13" spans="1:21" ht="15.6" x14ac:dyDescent="0.3">
      <c r="A13" s="22" t="s">
        <v>160</v>
      </c>
      <c r="B13" s="43">
        <v>3.5810185185185185E-4</v>
      </c>
      <c r="C13" s="43">
        <v>7.788194444444445E-4</v>
      </c>
      <c r="D13" s="30">
        <v>1.6990199001789906E-3</v>
      </c>
      <c r="E13" s="43">
        <v>3.6032407407407406E-3</v>
      </c>
      <c r="F13" s="30">
        <v>7.4267832174048183E-3</v>
      </c>
      <c r="G13" s="30">
        <v>1.4083759135374666E-2</v>
      </c>
      <c r="H13" s="30">
        <v>3.8354351554304014E-4</v>
      </c>
      <c r="I13" s="30">
        <v>8.5643262864377274E-4</v>
      </c>
      <c r="J13" s="30">
        <v>1.8635594586476946E-3</v>
      </c>
      <c r="K13" s="30">
        <v>4.2350226064846681E-4</v>
      </c>
      <c r="L13" s="43">
        <v>9.0960648148148151E-4</v>
      </c>
      <c r="M13" s="30">
        <v>1.9415997951237546E-3</v>
      </c>
      <c r="N13" s="30">
        <v>4.6326289965178865E-4</v>
      </c>
      <c r="O13" s="43">
        <v>1.0112268518518519E-3</v>
      </c>
      <c r="P13" s="30">
        <v>2.1860414508331179E-3</v>
      </c>
      <c r="Q13" s="35">
        <v>8.9521500282385117E-4</v>
      </c>
      <c r="R13" s="30"/>
      <c r="S13" s="43">
        <v>1.9318287037037036E-3</v>
      </c>
      <c r="T13" s="30">
        <v>4.1106680850985745E-3</v>
      </c>
      <c r="U13" s="22" t="s">
        <v>160</v>
      </c>
    </row>
    <row r="14" spans="1:21" ht="15.6" x14ac:dyDescent="0.3">
      <c r="A14" s="17" t="s">
        <v>161</v>
      </c>
      <c r="B14" s="40">
        <v>3.1134259259259255E-4</v>
      </c>
      <c r="C14" s="41">
        <v>6.7604166666666659E-4</v>
      </c>
      <c r="D14" s="28">
        <v>1.4895470326553775E-3</v>
      </c>
      <c r="E14" s="40">
        <v>3.2163194444444444E-3</v>
      </c>
      <c r="F14" s="28">
        <v>6.5111320370612917E-3</v>
      </c>
      <c r="G14" s="28">
        <v>1.2347366635623481E-2</v>
      </c>
      <c r="H14" s="28">
        <v>3.3893704183372375E-4</v>
      </c>
      <c r="I14" s="40">
        <v>7.5682870370370368E-4</v>
      </c>
      <c r="J14" s="28">
        <v>1.646825730584997E-3</v>
      </c>
      <c r="K14" s="28">
        <v>3.6638145694731206E-4</v>
      </c>
      <c r="L14" s="40">
        <v>7.869212962962962E-4</v>
      </c>
      <c r="M14" s="28">
        <v>1.6797222301878616E-3</v>
      </c>
      <c r="N14" s="28">
        <v>4.0350585628363413E-4</v>
      </c>
      <c r="O14" s="40">
        <v>8.8078703703703702E-4</v>
      </c>
      <c r="P14" s="28">
        <v>1.9040603686437021E-3</v>
      </c>
      <c r="Q14" s="33">
        <v>7.9379198620771647E-4</v>
      </c>
      <c r="R14" s="28"/>
      <c r="S14" s="40">
        <v>1.712962962962963E-3</v>
      </c>
      <c r="T14" s="28">
        <v>3.6449516301874608E-3</v>
      </c>
      <c r="U14" s="17" t="s">
        <v>161</v>
      </c>
    </row>
    <row r="15" spans="1:21" ht="15.6" x14ac:dyDescent="0.3">
      <c r="A15" s="17" t="s">
        <v>162</v>
      </c>
      <c r="B15" s="52">
        <v>3.1134259259259255E-4</v>
      </c>
      <c r="C15" s="52">
        <v>6.7604166666666659E-4</v>
      </c>
      <c r="D15" s="29">
        <v>1.474588642578439E-3</v>
      </c>
      <c r="E15" s="29">
        <v>3.121330092694581E-3</v>
      </c>
      <c r="F15" s="29">
        <v>6.4457456808619928E-3</v>
      </c>
      <c r="G15" s="29">
        <v>1.2223371405859315E-2</v>
      </c>
      <c r="H15" s="29">
        <v>3.3428794174140091E-4</v>
      </c>
      <c r="I15" s="29">
        <v>7.4644750613018032E-4</v>
      </c>
      <c r="J15" s="29">
        <v>1.624236704568011E-3</v>
      </c>
      <c r="K15" s="29">
        <v>3.6082296384213437E-4</v>
      </c>
      <c r="L15" s="29">
        <v>7.7498265552493892E-4</v>
      </c>
      <c r="M15" s="29">
        <v>1.6542386139783885E-3</v>
      </c>
      <c r="N15" s="29">
        <v>4.0350585628363413E-4</v>
      </c>
      <c r="O15" s="41">
        <v>8.8078703703703702E-4</v>
      </c>
      <c r="P15" s="29">
        <v>1.9040603686437021E-3</v>
      </c>
      <c r="Q15" s="32">
        <v>7.9186114083585983E-4</v>
      </c>
      <c r="R15" s="29"/>
      <c r="S15" s="41">
        <v>1.7087962962962961E-3</v>
      </c>
      <c r="T15" s="29">
        <v>3.6360855316275448E-3</v>
      </c>
      <c r="U15" s="17" t="s">
        <v>162</v>
      </c>
    </row>
    <row r="16" spans="1:21" ht="15.6" x14ac:dyDescent="0.3">
      <c r="A16" s="17" t="s">
        <v>163</v>
      </c>
      <c r="B16" s="28">
        <v>3.157364381109735E-4</v>
      </c>
      <c r="C16" s="28">
        <v>6.928106334782297E-4</v>
      </c>
      <c r="D16" s="40">
        <v>1.5032407407407408E-3</v>
      </c>
      <c r="E16" s="28">
        <v>3.1819793162342737E-3</v>
      </c>
      <c r="F16" s="28">
        <v>6.5709901949214224E-3</v>
      </c>
      <c r="G16" s="28">
        <v>1.2460878482261692E-2</v>
      </c>
      <c r="H16" s="28">
        <v>3.3598228250315967E-4</v>
      </c>
      <c r="I16" s="28">
        <v>7.5023088051563117E-4</v>
      </c>
      <c r="J16" s="28">
        <v>1.6324691596214544E-3</v>
      </c>
      <c r="K16" s="28">
        <v>3.5387954519385185E-4</v>
      </c>
      <c r="L16" s="40">
        <v>7.6006944444444451E-4</v>
      </c>
      <c r="M16" s="28">
        <v>1.6224056310698177E-3</v>
      </c>
      <c r="N16" s="28">
        <v>4.074825894270339E-4</v>
      </c>
      <c r="O16" s="40">
        <v>8.8946759259259252E-4</v>
      </c>
      <c r="P16" s="28">
        <v>1.9228257467840801E-3</v>
      </c>
      <c r="Q16" s="33">
        <v>7.8344413603612833E-4</v>
      </c>
      <c r="R16" s="28"/>
      <c r="S16" s="28">
        <v>1.6906328255992655E-3</v>
      </c>
      <c r="T16" s="28">
        <v>3.5974361424939423E-3</v>
      </c>
      <c r="U16" s="17" t="s">
        <v>163</v>
      </c>
    </row>
    <row r="17" spans="1:21" ht="15.6" x14ac:dyDescent="0.3">
      <c r="A17" s="17" t="s">
        <v>164</v>
      </c>
      <c r="B17" s="41">
        <v>3.0266203703703699E-4</v>
      </c>
      <c r="C17" s="41">
        <v>6.6307870370370359E-4</v>
      </c>
      <c r="D17" s="41">
        <v>1.4714120370370369E-3</v>
      </c>
      <c r="E17" s="41">
        <v>3.0997685185185186E-3</v>
      </c>
      <c r="F17" s="41">
        <v>6.3626157407407407E-3</v>
      </c>
      <c r="G17" s="41">
        <v>1.2436805555555555E-2</v>
      </c>
      <c r="H17" s="41">
        <v>3.3749999999999996E-4</v>
      </c>
      <c r="I17" s="41">
        <v>7.4097222222222218E-4</v>
      </c>
      <c r="J17" s="41">
        <v>1.6207175925925927E-3</v>
      </c>
      <c r="K17" s="41">
        <v>3.6006944444444438E-4</v>
      </c>
      <c r="L17" s="41">
        <v>7.733796296296295E-4</v>
      </c>
      <c r="M17" s="41">
        <v>1.6864583333333334E-3</v>
      </c>
      <c r="N17" s="41">
        <v>3.8506944444444455E-4</v>
      </c>
      <c r="O17" s="41">
        <v>8.3726851851851855E-4</v>
      </c>
      <c r="P17" s="41">
        <v>1.8015046296296297E-3</v>
      </c>
      <c r="Q17" s="41">
        <v>7.7418981481481479E-4</v>
      </c>
      <c r="R17" s="41"/>
      <c r="S17" s="41">
        <v>1.6525462962962963E-3</v>
      </c>
      <c r="T17" s="41">
        <v>3.5193287037037038E-3</v>
      </c>
      <c r="U17" s="17" t="s">
        <v>164</v>
      </c>
    </row>
    <row r="18" spans="1:21" ht="15.6" x14ac:dyDescent="0.3">
      <c r="A18" s="17" t="s">
        <v>165</v>
      </c>
      <c r="B18" s="40">
        <v>3.9548032407407408E-4</v>
      </c>
      <c r="C18" s="40">
        <v>9.1751435185185193E-4</v>
      </c>
      <c r="D18" s="40">
        <v>1.9826390625E-3</v>
      </c>
      <c r="E18" s="40">
        <v>4.0501460648148151E-3</v>
      </c>
      <c r="F18" s="40">
        <v>8.3436728587962961E-3</v>
      </c>
      <c r="G18" s="40">
        <v>1.6333871817129631E-2</v>
      </c>
      <c r="H18" s="40">
        <v>4.2295017361111112E-4</v>
      </c>
      <c r="I18" s="40">
        <v>9.9351070601851857E-4</v>
      </c>
      <c r="J18" s="40">
        <v>2.3223245949074074E-3</v>
      </c>
      <c r="K18" s="40">
        <v>4.7874496527777765E-4</v>
      </c>
      <c r="L18" s="40">
        <v>1.0227976273148147E-3</v>
      </c>
      <c r="M18" s="40">
        <v>2.3595211226851852E-3</v>
      </c>
      <c r="N18" s="40">
        <v>5.220340277777778E-4</v>
      </c>
      <c r="O18" s="40">
        <v>1.1492444444444446E-3</v>
      </c>
      <c r="P18" s="40">
        <v>2.5434729166666668E-3</v>
      </c>
      <c r="Q18" s="40">
        <v>1.0289683625193211E-3</v>
      </c>
      <c r="R18" s="40"/>
      <c r="S18" s="40">
        <v>2.2204616898148146E-3</v>
      </c>
      <c r="T18" s="40">
        <v>4.7900149305555558E-3</v>
      </c>
      <c r="U18" s="17" t="s">
        <v>165</v>
      </c>
    </row>
    <row r="19" spans="1:21" ht="15.6" x14ac:dyDescent="0.3">
      <c r="A19" s="17" t="s">
        <v>166</v>
      </c>
      <c r="B19" s="29">
        <v>2.746527777777778E-4</v>
      </c>
      <c r="C19" s="29">
        <v>6.0266203703703708E-4</v>
      </c>
      <c r="D19" s="29">
        <v>1.3076388888888888E-3</v>
      </c>
      <c r="E19" s="29">
        <v>2.7679398148148151E-3</v>
      </c>
      <c r="F19" s="29">
        <v>5.7159722222222221E-3</v>
      </c>
      <c r="G19" s="29">
        <v>1.0839467592592592E-2</v>
      </c>
      <c r="H19" s="29">
        <v>2.9016203703703707E-4</v>
      </c>
      <c r="I19" s="29">
        <v>6.4791666666666665E-4</v>
      </c>
      <c r="J19" s="29">
        <v>1.4098379629629628E-3</v>
      </c>
      <c r="K19" s="29">
        <v>3.1319444444444445E-4</v>
      </c>
      <c r="L19" s="29">
        <v>6.7268518518518513E-4</v>
      </c>
      <c r="M19" s="29">
        <v>1.4358796296296298E-3</v>
      </c>
      <c r="N19" s="29">
        <v>3.4120370370370375E-4</v>
      </c>
      <c r="O19" s="29">
        <v>7.4479166666666661E-4</v>
      </c>
      <c r="P19" s="29">
        <v>1.6100694444444446E-3</v>
      </c>
      <c r="Q19" s="29">
        <v>6.6493055555555565E-4</v>
      </c>
      <c r="R19" s="29"/>
      <c r="S19" s="29">
        <v>1.4600694444444444E-3</v>
      </c>
      <c r="T19" s="29">
        <v>3.1068287037037037E-3</v>
      </c>
      <c r="U19" s="17" t="s">
        <v>166</v>
      </c>
    </row>
    <row r="20" spans="1:21" ht="15.6" x14ac:dyDescent="0.3">
      <c r="A20" s="12" t="s">
        <v>167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1:21" ht="15.75" x14ac:dyDescent="0.25">
      <c r="A21" s="16"/>
      <c r="B21" s="49" t="s">
        <v>131</v>
      </c>
      <c r="C21" s="49" t="s">
        <v>132</v>
      </c>
      <c r="D21" s="49" t="s">
        <v>133</v>
      </c>
      <c r="E21" s="49" t="s">
        <v>134</v>
      </c>
      <c r="F21" s="49" t="s">
        <v>135</v>
      </c>
      <c r="G21" s="49" t="s">
        <v>136</v>
      </c>
      <c r="H21" s="48" t="s">
        <v>137</v>
      </c>
      <c r="I21" s="48" t="s">
        <v>138</v>
      </c>
      <c r="J21" s="48" t="s">
        <v>139</v>
      </c>
      <c r="K21" s="50" t="s">
        <v>140</v>
      </c>
      <c r="L21" s="50" t="s">
        <v>141</v>
      </c>
      <c r="M21" s="50" t="s">
        <v>142</v>
      </c>
      <c r="N21" s="51" t="s">
        <v>143</v>
      </c>
      <c r="O21" s="51" t="s">
        <v>144</v>
      </c>
      <c r="P21" s="51" t="s">
        <v>145</v>
      </c>
      <c r="Q21" s="53" t="s">
        <v>146</v>
      </c>
      <c r="R21" s="53" t="s">
        <v>147</v>
      </c>
      <c r="S21" s="53" t="s">
        <v>148</v>
      </c>
      <c r="T21" s="53" t="s">
        <v>149</v>
      </c>
      <c r="U21" s="16"/>
    </row>
    <row r="22" spans="1:21" ht="15.6" x14ac:dyDescent="0.3">
      <c r="A22" s="25" t="s">
        <v>150</v>
      </c>
      <c r="B22" s="32">
        <v>6.4721601150859675E-4</v>
      </c>
      <c r="C22" s="32">
        <v>1.4519800621649102E-3</v>
      </c>
      <c r="D22" s="32">
        <v>3.1571512756516915E-3</v>
      </c>
      <c r="E22" s="29">
        <v>6.8117086395359586E-3</v>
      </c>
      <c r="F22" s="29">
        <v>1.3994227791643558E-2</v>
      </c>
      <c r="G22" s="29">
        <v>2.6960214746256241E-2</v>
      </c>
      <c r="H22" s="29">
        <v>6.9426375600850436E-4</v>
      </c>
      <c r="I22" s="29">
        <v>1.5420517309114442E-3</v>
      </c>
      <c r="J22" s="29">
        <v>3.4515092034109814E-3</v>
      </c>
      <c r="K22" s="45">
        <v>7.4409722222222227E-4</v>
      </c>
      <c r="L22" s="32">
        <v>1.6076709535034202E-3</v>
      </c>
      <c r="M22" s="29">
        <v>3.4641997134405625E-3</v>
      </c>
      <c r="N22" s="32">
        <v>8.255022011924571E-4</v>
      </c>
      <c r="O22" s="32">
        <v>1.8094810154372343E-3</v>
      </c>
      <c r="P22" s="29">
        <v>3.9312723874560919E-3</v>
      </c>
      <c r="Q22" s="32">
        <v>1.6321657782474997E-3</v>
      </c>
      <c r="R22" s="29"/>
      <c r="S22" s="29">
        <v>3.5285808374930666E-3</v>
      </c>
      <c r="T22" s="29">
        <v>7.5474486966167504E-3</v>
      </c>
      <c r="U22" s="25" t="s">
        <v>150</v>
      </c>
    </row>
    <row r="23" spans="1:21" ht="15.6" x14ac:dyDescent="0.3">
      <c r="A23" s="25" t="s">
        <v>151</v>
      </c>
      <c r="B23" s="44">
        <v>7.0659722222222218E-4</v>
      </c>
      <c r="C23" s="44">
        <v>1.4318287037037036E-3</v>
      </c>
      <c r="D23" s="44">
        <v>3.1758101851851852E-3</v>
      </c>
      <c r="E23" s="29">
        <v>7.0019373722458554E-3</v>
      </c>
      <c r="F23" s="29">
        <v>1.4385040781295934E-2</v>
      </c>
      <c r="G23" s="29">
        <v>2.7713125323640595E-2</v>
      </c>
      <c r="H23" s="33">
        <v>6.6846725012799867E-4</v>
      </c>
      <c r="I23" s="28">
        <v>1.4847542755852387E-3</v>
      </c>
      <c r="J23" s="28">
        <v>3.3232627312426719E-3</v>
      </c>
      <c r="K23" s="44">
        <v>6.8773148148148155E-4</v>
      </c>
      <c r="L23" s="33">
        <v>1.4858890660627351E-3</v>
      </c>
      <c r="M23" s="28">
        <v>3.2017848339187783E-3</v>
      </c>
      <c r="N23" s="44">
        <v>6.6550925925925924E-4</v>
      </c>
      <c r="O23" s="33">
        <v>1.4587803260703522E-3</v>
      </c>
      <c r="P23" s="28">
        <v>3.1693412455387512E-3</v>
      </c>
      <c r="Q23" s="33">
        <v>1.3158310619895792E-3</v>
      </c>
      <c r="R23" s="33"/>
      <c r="S23" s="28">
        <v>2.8446964962712987E-3</v>
      </c>
      <c r="T23" s="28">
        <v>6.0846560846560841E-3</v>
      </c>
      <c r="U23" s="25" t="s">
        <v>151</v>
      </c>
    </row>
    <row r="24" spans="1:21" ht="15.6" x14ac:dyDescent="0.3">
      <c r="A24" s="25" t="s">
        <v>152</v>
      </c>
      <c r="B24" s="32">
        <v>4.4024675039428467E-4</v>
      </c>
      <c r="C24" s="32">
        <v>9.8766021334270181E-4</v>
      </c>
      <c r="D24" s="32">
        <v>2.1475451238745598E-3</v>
      </c>
      <c r="E24" s="29">
        <v>4.6334338765791601E-3</v>
      </c>
      <c r="F24" s="29">
        <v>9.5190990333937839E-3</v>
      </c>
      <c r="G24" s="29">
        <v>1.8338772096051167E-2</v>
      </c>
      <c r="H24" s="32">
        <v>4.7224938361280759E-4</v>
      </c>
      <c r="I24" s="29">
        <v>1.0489284124650057E-3</v>
      </c>
      <c r="J24" s="29">
        <v>2.3477721251299226E-3</v>
      </c>
      <c r="K24" s="45">
        <v>4.9201388888888884E-4</v>
      </c>
      <c r="L24" s="32">
        <v>1.0630283439637639E-3</v>
      </c>
      <c r="M24" s="29">
        <v>2.2906070900351265E-3</v>
      </c>
      <c r="N24" s="45">
        <v>5.7719907407407405E-4</v>
      </c>
      <c r="O24" s="32">
        <v>1.2652065193239734E-3</v>
      </c>
      <c r="P24" s="29">
        <v>2.7487834420003051E-3</v>
      </c>
      <c r="Q24" s="32">
        <v>1.1102254381861443E-3</v>
      </c>
      <c r="R24" s="45">
        <v>1.8949074074074074E-3</v>
      </c>
      <c r="S24" s="32">
        <v>2.4001974913892134E-3</v>
      </c>
      <c r="T24" s="29">
        <v>5.1338961078977712E-3</v>
      </c>
      <c r="U24" s="25" t="s">
        <v>152</v>
      </c>
    </row>
    <row r="25" spans="1:21" ht="15.6" x14ac:dyDescent="0.3">
      <c r="A25" s="25" t="s">
        <v>153</v>
      </c>
      <c r="B25" s="44">
        <v>4.3807870370370371E-4</v>
      </c>
      <c r="C25" s="44">
        <v>9.7546296296296302E-4</v>
      </c>
      <c r="D25" s="44">
        <v>2.0612268518518518E-3</v>
      </c>
      <c r="E25" s="33">
        <v>4.5446755291855346E-3</v>
      </c>
      <c r="F25" s="28">
        <v>9.3367505805214881E-3</v>
      </c>
      <c r="G25" s="28">
        <v>1.7987473437684302E-2</v>
      </c>
      <c r="H25" s="33">
        <v>4.5168401729289389E-4</v>
      </c>
      <c r="I25" s="28">
        <v>1.0032500107682559E-3</v>
      </c>
      <c r="J25" s="28">
        <v>2.245532089537699E-3</v>
      </c>
      <c r="K25" s="37">
        <v>4.9201388888888884E-4</v>
      </c>
      <c r="L25" s="33">
        <v>1.0630283439637639E-3</v>
      </c>
      <c r="M25" s="28">
        <v>2.2906070900351265E-3</v>
      </c>
      <c r="N25" s="33">
        <v>4.8720415431254054E-4</v>
      </c>
      <c r="O25" s="44">
        <v>1.067939814814815E-3</v>
      </c>
      <c r="P25" s="33">
        <v>2.3202024611636957E-3</v>
      </c>
      <c r="Q25" s="33">
        <v>1.0618776930619188E-3</v>
      </c>
      <c r="R25" s="44">
        <v>1.6895833333333333E-3</v>
      </c>
      <c r="S25" s="33">
        <v>2.2956744525809139E-3</v>
      </c>
      <c r="T25" s="28">
        <v>4.9103268290993877E-3</v>
      </c>
      <c r="U25" s="25" t="s">
        <v>153</v>
      </c>
    </row>
    <row r="26" spans="1:21" ht="15.6" x14ac:dyDescent="0.3">
      <c r="A26" s="25" t="s">
        <v>154</v>
      </c>
      <c r="B26" s="45">
        <v>3.7094907407407405E-4</v>
      </c>
      <c r="C26" s="45">
        <v>8.0266203703703695E-4</v>
      </c>
      <c r="D26" s="45">
        <v>1.7109953703703701E-3</v>
      </c>
      <c r="E26" s="29">
        <v>3.7870684761350287E-3</v>
      </c>
      <c r="F26" s="29">
        <v>7.7802944491760324E-3</v>
      </c>
      <c r="G26" s="29">
        <v>1.4988923452006782E-2</v>
      </c>
      <c r="H26" s="45">
        <v>3.9525462962962962E-4</v>
      </c>
      <c r="I26" s="32">
        <v>8.7791286884298487E-4</v>
      </c>
      <c r="J26" s="32">
        <v>1.9649952630405704E-3</v>
      </c>
      <c r="K26" s="45">
        <v>4.049768518518519E-4</v>
      </c>
      <c r="L26" s="32">
        <v>8.7497910504098113E-4</v>
      </c>
      <c r="M26" s="29">
        <v>1.8853997196031313E-3</v>
      </c>
      <c r="N26" s="32">
        <v>4.8720415431254054E-4</v>
      </c>
      <c r="O26" s="36">
        <v>1.067939814814815E-3</v>
      </c>
      <c r="P26" s="32">
        <v>2.3202024611636957E-3</v>
      </c>
      <c r="Q26" s="32">
        <v>9.1718257071746591E-4</v>
      </c>
      <c r="R26" s="18"/>
      <c r="S26" s="32">
        <v>1.9828579220618377E-3</v>
      </c>
      <c r="T26" s="32">
        <v>4.2412287343470056E-3</v>
      </c>
      <c r="U26" s="25" t="s">
        <v>154</v>
      </c>
    </row>
    <row r="27" spans="1:21" ht="15.6" x14ac:dyDescent="0.3">
      <c r="A27" s="25" t="s">
        <v>155</v>
      </c>
      <c r="B27" s="44">
        <v>3.306712962962963E-4</v>
      </c>
      <c r="C27" s="44">
        <v>7.618055555555555E-4</v>
      </c>
      <c r="D27" s="33">
        <v>1.6183336763925952E-3</v>
      </c>
      <c r="E27" s="44">
        <v>3.4208333333333335E-3</v>
      </c>
      <c r="F27" s="33">
        <v>7.1733433506923549E-3</v>
      </c>
      <c r="G27" s="28">
        <v>1.381961763540665E-2</v>
      </c>
      <c r="H27" s="44">
        <v>3.4606481481481478E-4</v>
      </c>
      <c r="I27" s="33">
        <v>7.6865577682006577E-4</v>
      </c>
      <c r="J27" s="33">
        <v>1.7204497325011142E-3</v>
      </c>
      <c r="K27" s="33">
        <v>3.9405831514995943E-4</v>
      </c>
      <c r="L27" s="44">
        <v>8.5138888888888894E-4</v>
      </c>
      <c r="M27" s="33">
        <v>1.8345676635434054E-3</v>
      </c>
      <c r="N27" s="33">
        <v>4.233137211578668E-4</v>
      </c>
      <c r="O27" s="44">
        <v>9.2789351851851854E-4</v>
      </c>
      <c r="P27" s="33">
        <v>2.0159383473663537E-3</v>
      </c>
      <c r="Q27" s="33">
        <v>8.4919689882804452E-4</v>
      </c>
      <c r="R27" s="19"/>
      <c r="S27" s="44">
        <v>1.8358796296296296E-3</v>
      </c>
      <c r="T27" s="28">
        <v>3.9268499025341139E-3</v>
      </c>
      <c r="U27" s="25" t="s">
        <v>155</v>
      </c>
    </row>
    <row r="28" spans="1:21" ht="15.6" x14ac:dyDescent="0.3">
      <c r="A28" s="25" t="s">
        <v>156</v>
      </c>
      <c r="B28" s="45">
        <v>3.2222222222222222E-4</v>
      </c>
      <c r="C28" s="45">
        <v>7.0104166666666665E-4</v>
      </c>
      <c r="D28" s="32">
        <v>1.5311927056127061E-3</v>
      </c>
      <c r="E28" s="45">
        <v>3.2307870370370368E-3</v>
      </c>
      <c r="F28" s="32">
        <v>6.7870867260942823E-3</v>
      </c>
      <c r="G28" s="32">
        <v>1.3075485004340975E-2</v>
      </c>
      <c r="H28" s="45">
        <v>3.4131944444444444E-4</v>
      </c>
      <c r="I28" s="32">
        <v>7.5811568088373716E-4</v>
      </c>
      <c r="J28" s="32">
        <v>1.696858281319661E-3</v>
      </c>
      <c r="K28" s="32">
        <v>3.7241617821132648E-4</v>
      </c>
      <c r="L28" s="45">
        <v>8.0462962962962953E-4</v>
      </c>
      <c r="M28" s="32">
        <v>1.7338110925712007E-3</v>
      </c>
      <c r="N28" s="32">
        <v>4.1095805061390505E-4</v>
      </c>
      <c r="O28" s="45">
        <v>9.0081018518518516E-4</v>
      </c>
      <c r="P28" s="33">
        <v>1.9570971881691817E-3</v>
      </c>
      <c r="Q28" s="32">
        <v>8.1980532793808126E-4</v>
      </c>
      <c r="R28" s="18"/>
      <c r="S28" s="45">
        <v>1.772337962962963E-3</v>
      </c>
      <c r="T28" s="29">
        <v>3.7909376218323598E-3</v>
      </c>
      <c r="U28" s="25" t="s">
        <v>156</v>
      </c>
    </row>
    <row r="29" spans="1:21" ht="15.6" x14ac:dyDescent="0.3">
      <c r="A29" s="25" t="s">
        <v>157</v>
      </c>
      <c r="B29" s="44">
        <v>2.9872685185185183E-4</v>
      </c>
      <c r="C29" s="44">
        <v>6.5370370370370365E-4</v>
      </c>
      <c r="D29" s="33">
        <v>1.4371672036294417E-3</v>
      </c>
      <c r="E29" s="44">
        <v>3.091550925925926E-3</v>
      </c>
      <c r="F29" s="33">
        <v>6.3703140794602259E-3</v>
      </c>
      <c r="G29" s="33">
        <v>1.2272562526522706E-2</v>
      </c>
      <c r="H29" s="33">
        <v>3.1577986306258079E-4</v>
      </c>
      <c r="I29" s="44">
        <v>7.0138888888888887E-4</v>
      </c>
      <c r="J29" s="32">
        <v>1.5698891007627455E-3</v>
      </c>
      <c r="K29" s="33">
        <v>3.3920299776094926E-4</v>
      </c>
      <c r="L29" s="44">
        <v>7.3287037037037038E-4</v>
      </c>
      <c r="M29" s="33">
        <v>1.5791846717722732E-3</v>
      </c>
      <c r="N29" s="33">
        <v>3.540374828942867E-4</v>
      </c>
      <c r="O29" s="44">
        <v>7.7604166666666663E-4</v>
      </c>
      <c r="P29" s="33">
        <v>1.6860255231497319E-3</v>
      </c>
      <c r="Q29" s="33">
        <v>7.6428791625703975E-4</v>
      </c>
      <c r="R29" s="19"/>
      <c r="S29" s="44">
        <v>1.6523148148148148E-3</v>
      </c>
      <c r="T29" s="33">
        <v>3.5342144249512681E-3</v>
      </c>
      <c r="U29" s="25" t="s">
        <v>157</v>
      </c>
    </row>
    <row r="30" spans="1:21" ht="15.6" x14ac:dyDescent="0.3">
      <c r="A30" s="25" t="s">
        <v>158</v>
      </c>
      <c r="B30" s="45">
        <v>2.9085648148148146E-4</v>
      </c>
      <c r="C30" s="45">
        <v>6.3888888888888893E-4</v>
      </c>
      <c r="D30" s="32">
        <v>1.3829117477068972E-3</v>
      </c>
      <c r="E30" s="45">
        <v>2.8927083333333335E-3</v>
      </c>
      <c r="F30" s="32">
        <v>6.1298241115023766E-3</v>
      </c>
      <c r="G30" s="32">
        <v>1.180925284791825E-2</v>
      </c>
      <c r="H30" s="32">
        <v>3.1025632090340033E-4</v>
      </c>
      <c r="I30" s="45">
        <v>6.8912037037037032E-4</v>
      </c>
      <c r="J30" s="32">
        <v>1.5424289943797669E-3</v>
      </c>
      <c r="K30" s="32">
        <v>3.3422102069339269E-4</v>
      </c>
      <c r="L30" s="45">
        <v>7.2210648148148145E-4</v>
      </c>
      <c r="M30" s="32">
        <v>1.5559907086524342E-3</v>
      </c>
      <c r="N30" s="32">
        <v>3.3803847360018243E-4</v>
      </c>
      <c r="O30" s="45">
        <v>7.4097222222222218E-4</v>
      </c>
      <c r="P30" s="32">
        <v>1.6098337657277527E-3</v>
      </c>
      <c r="Q30" s="32">
        <v>7.2145866905855044E-4</v>
      </c>
      <c r="R30" s="18"/>
      <c r="S30" s="45">
        <v>1.5597222222222221E-3</v>
      </c>
      <c r="T30" s="32">
        <v>3.3361637426900588E-3</v>
      </c>
      <c r="U30" s="25" t="s">
        <v>158</v>
      </c>
    </row>
    <row r="31" spans="1:21" ht="16.149999999999999" thickBot="1" x14ac:dyDescent="0.35">
      <c r="A31" s="26" t="s">
        <v>159</v>
      </c>
      <c r="B31" s="46">
        <v>2.6805555555555556E-4</v>
      </c>
      <c r="C31" s="46">
        <v>5.9108796296296296E-4</v>
      </c>
      <c r="D31" s="34">
        <v>1.3022148143439875E-3</v>
      </c>
      <c r="E31" s="46">
        <v>2.8346064814814814E-3</v>
      </c>
      <c r="F31" s="34">
        <v>5.7721309986392515E-3</v>
      </c>
      <c r="G31" s="34">
        <v>1.1120148505783333E-2</v>
      </c>
      <c r="H31" s="34">
        <v>2.936335855375649E-4</v>
      </c>
      <c r="I31" s="46">
        <v>6.5219907407407414E-4</v>
      </c>
      <c r="J31" s="34">
        <v>1.4597896176234443E-3</v>
      </c>
      <c r="K31" s="34">
        <v>3.2147144497211887E-4</v>
      </c>
      <c r="L31" s="46">
        <v>6.9456018518518521E-4</v>
      </c>
      <c r="M31" s="34">
        <v>1.496634114861878E-3</v>
      </c>
      <c r="N31" s="34">
        <v>3.3803847360018243E-4</v>
      </c>
      <c r="O31" s="38">
        <v>7.4097222222222218E-4</v>
      </c>
      <c r="P31" s="34">
        <v>1.6098337657277527E-3</v>
      </c>
      <c r="Q31" s="34">
        <v>6.9602880353444743E-4</v>
      </c>
      <c r="R31" s="21"/>
      <c r="S31" s="46">
        <v>1.5047453703703703E-3</v>
      </c>
      <c r="T31" s="34">
        <v>3.2185711500974665E-3</v>
      </c>
      <c r="U31" s="26" t="s">
        <v>159</v>
      </c>
    </row>
    <row r="32" spans="1:21" ht="15.6" x14ac:dyDescent="0.3">
      <c r="A32" s="27" t="s">
        <v>160</v>
      </c>
      <c r="B32" s="47">
        <v>2.9247685185185187E-4</v>
      </c>
      <c r="C32" s="47">
        <v>6.6180555555555556E-4</v>
      </c>
      <c r="D32" s="35">
        <v>1.4423539640495812E-3</v>
      </c>
      <c r="E32" s="47">
        <v>3.152893518518518E-3</v>
      </c>
      <c r="F32" s="35">
        <v>6.3933046492754579E-3</v>
      </c>
      <c r="G32" s="35">
        <v>1.2316854409475157E-2</v>
      </c>
      <c r="H32" s="35">
        <v>3.2995348067859102E-4</v>
      </c>
      <c r="I32" s="47">
        <v>7.3287037037037038E-4</v>
      </c>
      <c r="J32" s="35">
        <v>1.6403527699718986E-3</v>
      </c>
      <c r="K32" s="35">
        <v>3.6325576876452897E-4</v>
      </c>
      <c r="L32" s="47">
        <v>7.8483796296296298E-4</v>
      </c>
      <c r="M32" s="35">
        <v>1.6911641281250451E-3</v>
      </c>
      <c r="N32" s="35">
        <v>3.7019489822100583E-4</v>
      </c>
      <c r="O32" s="47">
        <v>8.114583333333333E-4</v>
      </c>
      <c r="P32" s="35">
        <v>1.7629716544075719E-3</v>
      </c>
      <c r="Q32" s="35">
        <v>7.6236060013310761E-4</v>
      </c>
      <c r="R32" s="23"/>
      <c r="S32" s="47">
        <v>1.6481481481481482E-3</v>
      </c>
      <c r="T32" s="35">
        <v>3.5253021442495135E-3</v>
      </c>
      <c r="U32" s="27" t="s">
        <v>160</v>
      </c>
    </row>
    <row r="33" spans="1:21" ht="15.6" x14ac:dyDescent="0.3">
      <c r="A33" s="25" t="s">
        <v>161</v>
      </c>
      <c r="B33" s="44">
        <v>2.7037037037037036E-4</v>
      </c>
      <c r="C33" s="44">
        <v>5.9490740740740739E-4</v>
      </c>
      <c r="D33" s="32">
        <v>1.3106067218873173E-3</v>
      </c>
      <c r="E33" s="44">
        <v>2.8466435185185183E-3</v>
      </c>
      <c r="F33" s="33">
        <v>5.8093285401930768E-3</v>
      </c>
      <c r="G33" s="33">
        <v>1.1191810459787168E-2</v>
      </c>
      <c r="H33" s="33">
        <v>2.9618692106397849E-4</v>
      </c>
      <c r="I33" s="44">
        <v>6.578703703703704E-4</v>
      </c>
      <c r="J33" s="33">
        <v>1.4724834403853874E-3</v>
      </c>
      <c r="K33" s="33">
        <v>3.1793584834353028E-4</v>
      </c>
      <c r="L33" s="44">
        <v>6.8692129629629626E-4</v>
      </c>
      <c r="M33" s="33">
        <v>1.4801738829703791E-3</v>
      </c>
      <c r="N33" s="33">
        <v>3.4865167778538034E-4</v>
      </c>
      <c r="O33" s="44">
        <v>7.6423611111111115E-4</v>
      </c>
      <c r="P33" s="33">
        <v>1.6603768127304518E-3</v>
      </c>
      <c r="Q33" s="33">
        <v>7.0063294760828521E-4</v>
      </c>
      <c r="R33" s="19"/>
      <c r="S33" s="44">
        <v>1.5146990740740741E-3</v>
      </c>
      <c r="T33" s="33">
        <v>3.2398615984405468E-3</v>
      </c>
      <c r="U33" s="25" t="s">
        <v>161</v>
      </c>
    </row>
    <row r="34" spans="1:21" ht="15.6" x14ac:dyDescent="0.3">
      <c r="A34" s="25" t="s">
        <v>162</v>
      </c>
      <c r="B34" s="45">
        <v>2.7037037037037036E-4</v>
      </c>
      <c r="C34" s="45">
        <v>5.9085648148148148E-4</v>
      </c>
      <c r="D34" s="32">
        <v>1.2890917476242097E-3</v>
      </c>
      <c r="E34" s="45">
        <v>2.7263888888888889E-3</v>
      </c>
      <c r="F34" s="32">
        <v>5.7139623621162523E-3</v>
      </c>
      <c r="G34" s="32">
        <v>1.1008085235447442E-2</v>
      </c>
      <c r="H34" s="32">
        <v>2.8618201451150062E-4</v>
      </c>
      <c r="I34" s="45">
        <v>6.3564814814814821E-4</v>
      </c>
      <c r="J34" s="32">
        <v>1.4227443797671616E-3</v>
      </c>
      <c r="K34" s="32">
        <v>3.0518627262225652E-4</v>
      </c>
      <c r="L34" s="45">
        <v>6.5937500000000002E-4</v>
      </c>
      <c r="M34" s="32">
        <v>1.4208172891798233E-3</v>
      </c>
      <c r="N34" s="32">
        <v>3.3571518512183073E-4</v>
      </c>
      <c r="O34" s="45">
        <v>7.3587962962962962E-4</v>
      </c>
      <c r="P34" s="32">
        <v>1.5987696161351224E-3</v>
      </c>
      <c r="Q34" s="32">
        <v>6.6272906383762218E-4</v>
      </c>
      <c r="R34" s="18"/>
      <c r="S34" s="45">
        <v>1.4327546296296297E-3</v>
      </c>
      <c r="T34" s="32">
        <v>3.0645867446393773E-3</v>
      </c>
      <c r="U34" s="25" t="s">
        <v>162</v>
      </c>
    </row>
    <row r="35" spans="1:21" ht="15.6" x14ac:dyDescent="0.3">
      <c r="A35" s="25" t="s">
        <v>163</v>
      </c>
      <c r="B35" s="33">
        <v>2.8097337962962955E-4</v>
      </c>
      <c r="C35" s="33">
        <v>6.3034247912127802E-4</v>
      </c>
      <c r="D35" s="44">
        <v>1.3706018518518518E-3</v>
      </c>
      <c r="E35" s="33">
        <v>2.9571406817356567E-3</v>
      </c>
      <c r="F35" s="33">
        <v>6.0752598946986194E-3</v>
      </c>
      <c r="G35" s="33">
        <v>1.1704133578431372E-2</v>
      </c>
      <c r="H35" s="33">
        <v>3.0074738760880261E-4</v>
      </c>
      <c r="I35" s="33">
        <v>6.6799977042668508E-4</v>
      </c>
      <c r="J35" s="33">
        <v>1.4951556483396155E-3</v>
      </c>
      <c r="K35" s="33">
        <v>3.2656056133145082E-4</v>
      </c>
      <c r="L35" s="44">
        <v>7.0555555555555551E-4</v>
      </c>
      <c r="M35" s="33">
        <v>1.5203268728875201E-3</v>
      </c>
      <c r="N35" s="33">
        <v>3.5213661050290796E-4</v>
      </c>
      <c r="O35" s="44">
        <v>7.7187499999999999E-4</v>
      </c>
      <c r="P35" s="33">
        <v>1.6769730371193976E-3</v>
      </c>
      <c r="Q35" s="33">
        <v>7.0703617998807205E-4</v>
      </c>
      <c r="R35" s="19"/>
      <c r="S35" s="33">
        <v>1.5285422285957865E-3</v>
      </c>
      <c r="T35" s="33">
        <v>3.2694713773754095E-3</v>
      </c>
      <c r="U35" s="25" t="s">
        <v>163</v>
      </c>
    </row>
    <row r="36" spans="1:21" ht="15.6" x14ac:dyDescent="0.3">
      <c r="A36" s="25" t="s">
        <v>164</v>
      </c>
      <c r="B36" s="45">
        <v>2.7152777777777782E-4</v>
      </c>
      <c r="C36" s="45">
        <v>5.9513888888888887E-4</v>
      </c>
      <c r="D36" s="45">
        <v>1.3092592592592591E-3</v>
      </c>
      <c r="E36" s="45">
        <v>2.7016203703703703E-3</v>
      </c>
      <c r="F36" s="45">
        <v>5.9074074074074064E-3</v>
      </c>
      <c r="G36" s="45">
        <v>1.1082986111111111E-2</v>
      </c>
      <c r="H36" s="45">
        <v>2.8726851851851852E-4</v>
      </c>
      <c r="I36" s="45">
        <v>6.2384259259259261E-4</v>
      </c>
      <c r="J36" s="45">
        <v>1.4086805555555556E-3</v>
      </c>
      <c r="K36" s="45">
        <v>3.2037037037037033E-4</v>
      </c>
      <c r="L36" s="45">
        <v>6.7928240740740742E-4</v>
      </c>
      <c r="M36" s="45">
        <v>1.4748842592592591E-3</v>
      </c>
      <c r="N36" s="45">
        <v>3.2164351851851852E-4</v>
      </c>
      <c r="O36" s="45">
        <v>6.9444444444444447E-4</v>
      </c>
      <c r="P36" s="45">
        <v>1.5335648148148149E-3</v>
      </c>
      <c r="Q36" s="45">
        <v>6.6967592592592599E-4</v>
      </c>
      <c r="R36" s="45"/>
      <c r="S36" s="45">
        <v>1.4274305555555553E-3</v>
      </c>
      <c r="T36" s="45">
        <v>2.9736111111111109E-3</v>
      </c>
      <c r="U36" s="25" t="s">
        <v>164</v>
      </c>
    </row>
    <row r="37" spans="1:21" ht="15.6" x14ac:dyDescent="0.3">
      <c r="A37" s="25" t="s">
        <v>165</v>
      </c>
      <c r="B37" s="33">
        <v>3.3808223379629631E-4</v>
      </c>
      <c r="C37" s="33">
        <v>7.5964288194444438E-4</v>
      </c>
      <c r="D37" s="33">
        <v>1.7605287615740739E-3</v>
      </c>
      <c r="E37" s="33">
        <v>3.7406025462962964E-3</v>
      </c>
      <c r="F37" s="33">
        <v>7.8020785879629635E-3</v>
      </c>
      <c r="G37" s="33">
        <v>1.4967433854166668E-2</v>
      </c>
      <c r="H37" s="33">
        <v>3.6341435185185185E-4</v>
      </c>
      <c r="I37" s="33">
        <v>8.5434438657407412E-4</v>
      </c>
      <c r="J37" s="33">
        <v>1.9102768518518519E-3</v>
      </c>
      <c r="K37" s="33">
        <v>4.1771273148148149E-4</v>
      </c>
      <c r="L37" s="33">
        <v>9.2328622685185181E-4</v>
      </c>
      <c r="M37" s="33">
        <v>2.0138499421296298E-3</v>
      </c>
      <c r="N37" s="33">
        <v>4.3139421296296295E-4</v>
      </c>
      <c r="O37" s="33">
        <v>9.8528043981481483E-4</v>
      </c>
      <c r="P37" s="33">
        <v>2.1472443865740744E-3</v>
      </c>
      <c r="Q37" s="33">
        <v>8.7233721987003423E-4</v>
      </c>
      <c r="R37" s="33"/>
      <c r="S37" s="33">
        <v>1.8859067129629627E-3</v>
      </c>
      <c r="T37" s="33">
        <v>4.2327083333333331E-3</v>
      </c>
      <c r="U37" s="25" t="s">
        <v>165</v>
      </c>
    </row>
    <row r="38" spans="1:21" ht="15.6" x14ac:dyDescent="0.3">
      <c r="A38" s="25" t="s">
        <v>166</v>
      </c>
      <c r="B38" s="54">
        <v>2.4201388888888886E-4</v>
      </c>
      <c r="C38" s="54">
        <v>5.4293981481481478E-4</v>
      </c>
      <c r="D38" s="54">
        <v>1.1805555555555556E-3</v>
      </c>
      <c r="E38" s="54">
        <v>2.5471064814814814E-3</v>
      </c>
      <c r="F38" s="54">
        <v>5.2328703703703704E-3</v>
      </c>
      <c r="G38" s="54">
        <v>1.008125E-2</v>
      </c>
      <c r="H38" s="54">
        <v>2.5960648148148148E-4</v>
      </c>
      <c r="I38" s="54">
        <v>5.7662037037037046E-4</v>
      </c>
      <c r="J38" s="54">
        <v>1.2906249999999999E-3</v>
      </c>
      <c r="K38" s="54">
        <v>2.7824074074074074E-4</v>
      </c>
      <c r="L38" s="54">
        <v>6.0115740740740735E-4</v>
      </c>
      <c r="M38" s="54">
        <v>1.2953703703703706E-3</v>
      </c>
      <c r="N38" s="54">
        <v>3.0868055555555559E-4</v>
      </c>
      <c r="O38" s="54">
        <v>6.766203703703704E-4</v>
      </c>
      <c r="P38" s="54">
        <v>1.470023148148148E-3</v>
      </c>
      <c r="Q38" s="54">
        <v>5.8692129629629632E-4</v>
      </c>
      <c r="R38" s="54"/>
      <c r="S38" s="54">
        <v>1.3194444444444443E-3</v>
      </c>
      <c r="T38" s="54">
        <v>2.8222222222222225E-3</v>
      </c>
      <c r="U38" s="25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topLeftCell="A64" workbookViewId="0">
      <selection activeCell="L16" sqref="L16"/>
    </sheetView>
  </sheetViews>
  <sheetFormatPr defaultRowHeight="15" x14ac:dyDescent="0.25"/>
  <cols>
    <col min="1" max="1" width="4.7109375" customWidth="1"/>
    <col min="2" max="2" width="26.85546875" bestFit="1" customWidth="1"/>
    <col min="3" max="3" width="3.85546875" bestFit="1" customWidth="1"/>
    <col min="5" max="5" width="4" bestFit="1" customWidth="1"/>
    <col min="6" max="6" width="18.5703125" bestFit="1" customWidth="1"/>
    <col min="7" max="8" width="12" style="11" bestFit="1" customWidth="1"/>
    <col min="9" max="9" width="12" style="10" bestFit="1" customWidth="1"/>
    <col min="11" max="11" width="8.85546875" style="62"/>
  </cols>
  <sheetData>
    <row r="1" spans="1:11" x14ac:dyDescent="0.25">
      <c r="A1" s="63" t="s">
        <v>11</v>
      </c>
      <c r="B1" s="63" t="s">
        <v>37</v>
      </c>
      <c r="C1" s="63" t="s">
        <v>163</v>
      </c>
      <c r="D1" s="63"/>
      <c r="E1" s="63" t="s">
        <v>28</v>
      </c>
      <c r="F1" s="63" t="s">
        <v>38</v>
      </c>
      <c r="G1" s="64">
        <v>2.8097337962962955E-4</v>
      </c>
      <c r="H1" s="64">
        <v>3.4456018518518516E-4</v>
      </c>
      <c r="I1" s="65">
        <v>542.25085999389125</v>
      </c>
      <c r="K1" s="62" t="s">
        <v>131</v>
      </c>
    </row>
    <row r="2" spans="1:11" x14ac:dyDescent="0.25">
      <c r="A2" s="60" t="s">
        <v>11</v>
      </c>
      <c r="B2" s="60" t="s">
        <v>37</v>
      </c>
      <c r="C2" s="60" t="s">
        <v>163</v>
      </c>
      <c r="D2" s="60"/>
      <c r="E2" s="60" t="s">
        <v>28</v>
      </c>
      <c r="F2" s="60" t="s">
        <v>38</v>
      </c>
      <c r="G2" s="61">
        <v>3.2656056133145082E-4</v>
      </c>
      <c r="H2" s="61">
        <v>4.019675925925926E-4</v>
      </c>
      <c r="I2" s="59">
        <v>536.18922106457978</v>
      </c>
      <c r="K2" s="62" t="s">
        <v>140</v>
      </c>
    </row>
    <row r="3" spans="1:11" x14ac:dyDescent="0.25">
      <c r="A3" s="60" t="s">
        <v>8</v>
      </c>
      <c r="B3" s="60" t="s">
        <v>36</v>
      </c>
      <c r="C3" s="60" t="s">
        <v>163</v>
      </c>
      <c r="D3" s="60"/>
      <c r="E3" s="60" t="s">
        <v>13</v>
      </c>
      <c r="F3" s="60" t="s">
        <v>10</v>
      </c>
      <c r="G3" s="61">
        <v>2.8097337962962955E-4</v>
      </c>
      <c r="H3" s="61">
        <v>3.4629629629629632E-4</v>
      </c>
      <c r="I3" s="59">
        <v>534.13616732386527</v>
      </c>
      <c r="K3" s="62" t="s">
        <v>131</v>
      </c>
    </row>
    <row r="4" spans="1:11" x14ac:dyDescent="0.25">
      <c r="A4" s="60" t="s">
        <v>11</v>
      </c>
      <c r="B4" s="60" t="s">
        <v>60</v>
      </c>
      <c r="C4" s="60" t="s">
        <v>163</v>
      </c>
      <c r="D4" s="60"/>
      <c r="E4" s="60" t="s">
        <v>61</v>
      </c>
      <c r="F4" s="60" t="s">
        <v>38</v>
      </c>
      <c r="G4" s="61">
        <v>3.157364381109735E-4</v>
      </c>
      <c r="H4" s="61">
        <v>3.9537037037037031E-4</v>
      </c>
      <c r="I4" s="59">
        <v>509.28602280271667</v>
      </c>
    </row>
    <row r="5" spans="1:11" x14ac:dyDescent="0.25">
      <c r="A5" s="60" t="s">
        <v>11</v>
      </c>
      <c r="B5" s="60" t="s">
        <v>60</v>
      </c>
      <c r="C5" s="60" t="s">
        <v>163</v>
      </c>
      <c r="D5" s="60"/>
      <c r="E5" s="60" t="s">
        <v>61</v>
      </c>
      <c r="F5" s="60" t="s">
        <v>38</v>
      </c>
      <c r="G5" s="61">
        <v>4.074825894270339E-4</v>
      </c>
      <c r="H5" s="61">
        <v>5.1608796296296309E-4</v>
      </c>
      <c r="I5" s="59">
        <v>492.21628957826647</v>
      </c>
    </row>
    <row r="6" spans="1:11" x14ac:dyDescent="0.25">
      <c r="A6" s="60" t="s">
        <v>8</v>
      </c>
      <c r="B6" s="60" t="s">
        <v>36</v>
      </c>
      <c r="C6" s="60" t="s">
        <v>163</v>
      </c>
      <c r="D6" s="60"/>
      <c r="E6" s="60" t="s">
        <v>13</v>
      </c>
      <c r="F6" s="60" t="s">
        <v>10</v>
      </c>
      <c r="G6" s="61">
        <v>3.2656056133145082E-4</v>
      </c>
      <c r="H6" s="61">
        <v>4.2268518518518523E-4</v>
      </c>
      <c r="I6" s="59">
        <v>461.14778028402361</v>
      </c>
    </row>
    <row r="7" spans="1:11" x14ac:dyDescent="0.25">
      <c r="A7" s="60" t="s">
        <v>11</v>
      </c>
      <c r="B7" s="60" t="s">
        <v>36</v>
      </c>
      <c r="C7" s="60" t="s">
        <v>163</v>
      </c>
      <c r="D7" s="60"/>
      <c r="E7" s="60" t="s">
        <v>13</v>
      </c>
      <c r="F7" s="60" t="s">
        <v>10</v>
      </c>
      <c r="G7" s="61">
        <v>3.5213661050290796E-4</v>
      </c>
      <c r="H7" s="61">
        <v>4.5636574074074074E-4</v>
      </c>
      <c r="I7" s="59">
        <v>459.4036432970093</v>
      </c>
    </row>
    <row r="8" spans="1:11" x14ac:dyDescent="0.25">
      <c r="A8" s="60" t="s">
        <v>15</v>
      </c>
      <c r="B8" s="60" t="s">
        <v>56</v>
      </c>
      <c r="C8" s="60" t="s">
        <v>174</v>
      </c>
      <c r="D8" s="60"/>
      <c r="E8" s="60" t="s">
        <v>17</v>
      </c>
      <c r="F8" s="60" t="s">
        <v>18</v>
      </c>
      <c r="G8" s="61">
        <v>3.2152777777777778E-4</v>
      </c>
      <c r="H8" s="61">
        <v>4.2546296296296294E-4</v>
      </c>
      <c r="I8" s="59">
        <v>431.58884980736099</v>
      </c>
    </row>
    <row r="9" spans="1:11" x14ac:dyDescent="0.25">
      <c r="A9" s="60" t="s">
        <v>11</v>
      </c>
      <c r="B9" s="60" t="s">
        <v>60</v>
      </c>
      <c r="C9" s="60" t="s">
        <v>163</v>
      </c>
      <c r="D9" s="60"/>
      <c r="E9" s="60" t="s">
        <v>61</v>
      </c>
      <c r="F9" s="60" t="s">
        <v>38</v>
      </c>
      <c r="G9" s="61">
        <v>3.3598228250315967E-4</v>
      </c>
      <c r="H9" s="61">
        <v>4.5208333333333336E-4</v>
      </c>
      <c r="I9" s="59">
        <v>410.48154762296031</v>
      </c>
    </row>
    <row r="10" spans="1:11" x14ac:dyDescent="0.25">
      <c r="A10" s="60" t="s">
        <v>8</v>
      </c>
      <c r="B10" s="60" t="s">
        <v>36</v>
      </c>
      <c r="C10" s="60" t="s">
        <v>163</v>
      </c>
      <c r="D10" s="60"/>
      <c r="E10" s="60" t="s">
        <v>13</v>
      </c>
      <c r="F10" s="60" t="s">
        <v>10</v>
      </c>
      <c r="G10" s="61">
        <v>3.0074738760880261E-4</v>
      </c>
      <c r="H10" s="61">
        <v>4.0578703703703702E-4</v>
      </c>
      <c r="I10" s="59">
        <v>407.10935573923803</v>
      </c>
    </row>
    <row r="11" spans="1:11" x14ac:dyDescent="0.25">
      <c r="A11" s="60" t="s">
        <v>15</v>
      </c>
      <c r="B11" s="60" t="s">
        <v>37</v>
      </c>
      <c r="C11" s="60" t="s">
        <v>163</v>
      </c>
      <c r="D11" s="60"/>
      <c r="E11" s="60" t="s">
        <v>28</v>
      </c>
      <c r="F11" s="60" t="s">
        <v>38</v>
      </c>
      <c r="G11" s="61">
        <v>3.0074738760880261E-4</v>
      </c>
      <c r="H11" s="61">
        <v>4.0590277777777782E-4</v>
      </c>
      <c r="I11" s="59">
        <v>406.76120066482923</v>
      </c>
    </row>
    <row r="12" spans="1:11" x14ac:dyDescent="0.25">
      <c r="A12" s="60" t="s">
        <v>8</v>
      </c>
      <c r="B12" s="60" t="s">
        <v>63</v>
      </c>
      <c r="C12" s="60" t="s">
        <v>163</v>
      </c>
      <c r="D12" s="60"/>
      <c r="E12" s="60" t="s">
        <v>17</v>
      </c>
      <c r="F12" s="60" t="s">
        <v>18</v>
      </c>
      <c r="G12" s="61">
        <v>3.157364381109735E-4</v>
      </c>
      <c r="H12" s="61">
        <v>4.4861111111111116E-4</v>
      </c>
      <c r="I12" s="59">
        <v>348.62942384308667</v>
      </c>
    </row>
    <row r="13" spans="1:11" x14ac:dyDescent="0.25">
      <c r="A13" s="60" t="s">
        <v>8</v>
      </c>
      <c r="B13" s="60" t="s">
        <v>60</v>
      </c>
      <c r="C13" s="60" t="s">
        <v>163</v>
      </c>
      <c r="D13" s="60"/>
      <c r="E13" s="60" t="s">
        <v>61</v>
      </c>
      <c r="F13" s="60" t="s">
        <v>38</v>
      </c>
      <c r="G13" s="61">
        <v>3.5387954519385185E-4</v>
      </c>
      <c r="H13" s="61">
        <v>5.0462962962962961E-4</v>
      </c>
      <c r="I13" s="59">
        <v>344.86422217286633</v>
      </c>
    </row>
    <row r="14" spans="1:11" x14ac:dyDescent="0.25">
      <c r="A14" s="60" t="s">
        <v>20</v>
      </c>
      <c r="B14" s="60" t="s">
        <v>33</v>
      </c>
      <c r="C14" s="60" t="s">
        <v>163</v>
      </c>
      <c r="D14" s="60"/>
      <c r="E14" s="60" t="s">
        <v>17</v>
      </c>
      <c r="F14" s="60" t="s">
        <v>34</v>
      </c>
      <c r="G14" s="61">
        <v>2.8097337962962955E-4</v>
      </c>
      <c r="H14" s="61">
        <v>4.0729166666666664E-4</v>
      </c>
      <c r="I14" s="59">
        <v>328.3061006106077</v>
      </c>
    </row>
    <row r="15" spans="1:11" x14ac:dyDescent="0.25">
      <c r="A15" s="60" t="s">
        <v>32</v>
      </c>
      <c r="B15" s="60" t="s">
        <v>77</v>
      </c>
      <c r="C15" s="60" t="s">
        <v>172</v>
      </c>
      <c r="D15" s="60"/>
      <c r="E15" s="60" t="s">
        <v>61</v>
      </c>
      <c r="F15" s="60" t="s">
        <v>24</v>
      </c>
      <c r="G15" s="61">
        <v>4.1108816081038312E-4</v>
      </c>
      <c r="H15" s="61">
        <v>6.0648148148148139E-4</v>
      </c>
      <c r="I15" s="59">
        <v>311.4241407044313</v>
      </c>
    </row>
    <row r="16" spans="1:11" x14ac:dyDescent="0.25">
      <c r="A16" s="60" t="s">
        <v>15</v>
      </c>
      <c r="B16" s="60" t="s">
        <v>39</v>
      </c>
      <c r="C16" s="60" t="s">
        <v>166</v>
      </c>
      <c r="D16" s="60"/>
      <c r="E16" s="60" t="s">
        <v>40</v>
      </c>
      <c r="F16" s="60" t="s">
        <v>24</v>
      </c>
      <c r="G16" s="61">
        <v>2.7824074074074074E-4</v>
      </c>
      <c r="H16" s="61">
        <v>4.118055555555555E-4</v>
      </c>
      <c r="I16" s="59">
        <v>308.45055694227784</v>
      </c>
    </row>
    <row r="17" spans="1:9" x14ac:dyDescent="0.25">
      <c r="A17" s="60" t="s">
        <v>15</v>
      </c>
      <c r="B17" s="60" t="s">
        <v>37</v>
      </c>
      <c r="C17" s="60" t="s">
        <v>163</v>
      </c>
      <c r="D17" s="60"/>
      <c r="E17" s="60" t="s">
        <v>28</v>
      </c>
      <c r="F17" s="60" t="s">
        <v>38</v>
      </c>
      <c r="G17" s="61">
        <v>3.5213661050290796E-4</v>
      </c>
      <c r="H17" s="61">
        <v>5.2141203703703692E-4</v>
      </c>
      <c r="I17" s="59">
        <v>308.02813071223568</v>
      </c>
    </row>
    <row r="18" spans="1:9" x14ac:dyDescent="0.25">
      <c r="A18" t="s">
        <v>26</v>
      </c>
      <c r="B18" t="s">
        <v>39</v>
      </c>
      <c r="C18" t="s">
        <v>166</v>
      </c>
      <c r="E18" t="s">
        <v>40</v>
      </c>
      <c r="F18" t="s">
        <v>24</v>
      </c>
      <c r="G18" s="11">
        <v>2.4201388888888886E-4</v>
      </c>
      <c r="H18" s="11">
        <v>3.5902777777777777E-4</v>
      </c>
      <c r="I18" s="10">
        <v>306.29275064473018</v>
      </c>
    </row>
    <row r="19" spans="1:9" x14ac:dyDescent="0.25">
      <c r="A19" s="60" t="s">
        <v>15</v>
      </c>
      <c r="B19" s="60" t="s">
        <v>56</v>
      </c>
      <c r="C19" s="60" t="s">
        <v>171</v>
      </c>
      <c r="D19" s="60"/>
      <c r="E19" s="60" t="s">
        <v>17</v>
      </c>
      <c r="F19" s="60" t="s">
        <v>18</v>
      </c>
      <c r="G19" s="61">
        <v>4.1108816081038312E-4</v>
      </c>
      <c r="H19" s="61">
        <v>6.1249999999999998E-4</v>
      </c>
      <c r="I19" s="59">
        <v>302.3337488377108</v>
      </c>
    </row>
    <row r="20" spans="1:9" x14ac:dyDescent="0.25">
      <c r="A20" s="60" t="s">
        <v>26</v>
      </c>
      <c r="B20" s="60" t="s">
        <v>35</v>
      </c>
      <c r="C20" s="60" t="s">
        <v>163</v>
      </c>
      <c r="D20" s="60"/>
      <c r="E20" s="60" t="s">
        <v>13</v>
      </c>
      <c r="F20" s="60" t="s">
        <v>18</v>
      </c>
      <c r="G20" s="61">
        <v>3.5213661050290796E-4</v>
      </c>
      <c r="H20" s="61">
        <v>5.2962962962962957E-4</v>
      </c>
      <c r="I20" s="59">
        <v>293.91159452719779</v>
      </c>
    </row>
    <row r="21" spans="1:9" x14ac:dyDescent="0.25">
      <c r="A21" s="60" t="s">
        <v>11</v>
      </c>
      <c r="B21" s="60" t="s">
        <v>39</v>
      </c>
      <c r="C21" s="60" t="s">
        <v>166</v>
      </c>
      <c r="D21" s="60"/>
      <c r="E21" s="60" t="s">
        <v>40</v>
      </c>
      <c r="F21" s="60" t="s">
        <v>24</v>
      </c>
      <c r="G21" s="61">
        <v>2.5960648148148148E-4</v>
      </c>
      <c r="H21" s="61">
        <v>3.9247685185185181E-4</v>
      </c>
      <c r="I21" s="59">
        <v>289.40394801260254</v>
      </c>
    </row>
    <row r="22" spans="1:9" x14ac:dyDescent="0.25">
      <c r="A22" t="s">
        <v>20</v>
      </c>
      <c r="B22" t="s">
        <v>33</v>
      </c>
      <c r="C22" t="s">
        <v>163</v>
      </c>
      <c r="E22" t="s">
        <v>17</v>
      </c>
      <c r="F22" t="s">
        <v>34</v>
      </c>
      <c r="G22" s="11">
        <v>3.5213661050290796E-4</v>
      </c>
      <c r="H22" s="11">
        <v>5.3831018518518518E-4</v>
      </c>
      <c r="I22" s="10">
        <v>279.92117193786333</v>
      </c>
    </row>
    <row r="23" spans="1:9" x14ac:dyDescent="0.25">
      <c r="A23" s="60" t="s">
        <v>11</v>
      </c>
      <c r="B23" s="60" t="s">
        <v>62</v>
      </c>
      <c r="C23" s="60" t="s">
        <v>163</v>
      </c>
      <c r="D23" s="60"/>
      <c r="E23" s="60" t="s">
        <v>40</v>
      </c>
      <c r="F23" s="60" t="s">
        <v>10</v>
      </c>
      <c r="G23" s="61">
        <v>3.5387954519385185E-4</v>
      </c>
      <c r="H23" s="61">
        <v>5.43287037037037E-4</v>
      </c>
      <c r="I23" s="59">
        <v>276.36201655742633</v>
      </c>
    </row>
    <row r="24" spans="1:9" x14ac:dyDescent="0.25">
      <c r="A24" t="s">
        <v>11</v>
      </c>
      <c r="B24" t="s">
        <v>22</v>
      </c>
      <c r="C24" t="s">
        <v>163</v>
      </c>
      <c r="E24" t="s">
        <v>17</v>
      </c>
      <c r="F24" t="s">
        <v>10</v>
      </c>
      <c r="G24" s="11">
        <v>3.5213661050290796E-4</v>
      </c>
      <c r="H24" s="11">
        <v>5.43287037037037E-4</v>
      </c>
      <c r="I24" s="10">
        <v>272.29866396302936</v>
      </c>
    </row>
    <row r="25" spans="1:9" x14ac:dyDescent="0.25">
      <c r="A25" s="60" t="s">
        <v>26</v>
      </c>
      <c r="B25" s="60" t="s">
        <v>56</v>
      </c>
      <c r="C25" s="60" t="s">
        <v>171</v>
      </c>
      <c r="D25" s="60"/>
      <c r="E25" s="60" t="s">
        <v>17</v>
      </c>
      <c r="F25" s="60" t="s">
        <v>18</v>
      </c>
      <c r="G25" s="61">
        <v>3.5511895885906558E-4</v>
      </c>
      <c r="H25" s="61">
        <v>5.4976851851851855E-4</v>
      </c>
      <c r="I25" s="59">
        <v>269.51440035139638</v>
      </c>
    </row>
    <row r="26" spans="1:9" x14ac:dyDescent="0.25">
      <c r="A26" t="s">
        <v>8</v>
      </c>
      <c r="B26" t="s">
        <v>39</v>
      </c>
      <c r="C26" t="s">
        <v>166</v>
      </c>
      <c r="E26" t="s">
        <v>40</v>
      </c>
      <c r="F26" t="s">
        <v>24</v>
      </c>
      <c r="G26" s="11">
        <v>3.0868055555555559E-4</v>
      </c>
      <c r="H26" s="11">
        <v>4.8229166666666668E-4</v>
      </c>
      <c r="I26" s="10">
        <v>262.17938820136521</v>
      </c>
    </row>
    <row r="27" spans="1:9" x14ac:dyDescent="0.25">
      <c r="A27" t="s">
        <v>26</v>
      </c>
      <c r="B27" t="s">
        <v>63</v>
      </c>
      <c r="C27" t="s">
        <v>163</v>
      </c>
      <c r="E27" t="s">
        <v>17</v>
      </c>
      <c r="F27" t="s">
        <v>18</v>
      </c>
      <c r="G27" s="11">
        <v>4.074825894270339E-4</v>
      </c>
      <c r="H27" s="11">
        <v>6.4768518518518517E-4</v>
      </c>
      <c r="I27" s="10">
        <v>249.02060383858355</v>
      </c>
    </row>
    <row r="28" spans="1:9" x14ac:dyDescent="0.25">
      <c r="A28" t="s">
        <v>15</v>
      </c>
      <c r="B28" t="s">
        <v>63</v>
      </c>
      <c r="C28" t="s">
        <v>163</v>
      </c>
      <c r="E28" t="s">
        <v>17</v>
      </c>
      <c r="F28" t="s">
        <v>18</v>
      </c>
      <c r="G28" s="11">
        <v>3.5387954519385185E-4</v>
      </c>
      <c r="H28" s="11">
        <v>5.7627314814814813E-4</v>
      </c>
      <c r="I28" s="10">
        <v>231.56943175577854</v>
      </c>
    </row>
    <row r="29" spans="1:9" x14ac:dyDescent="0.25">
      <c r="A29" t="s">
        <v>32</v>
      </c>
      <c r="B29" t="s">
        <v>33</v>
      </c>
      <c r="C29" t="s">
        <v>163</v>
      </c>
      <c r="E29" t="s">
        <v>17</v>
      </c>
      <c r="F29" t="s">
        <v>34</v>
      </c>
      <c r="G29" s="11">
        <v>3.2656056133145082E-4</v>
      </c>
      <c r="H29" s="11">
        <v>5.3240740740740744E-4</v>
      </c>
      <c r="I29" s="10">
        <v>230.75915185668941</v>
      </c>
    </row>
    <row r="30" spans="1:9" x14ac:dyDescent="0.25">
      <c r="A30" t="s">
        <v>15</v>
      </c>
      <c r="B30" t="s">
        <v>44</v>
      </c>
      <c r="C30" t="s">
        <v>163</v>
      </c>
      <c r="E30" t="s">
        <v>45</v>
      </c>
      <c r="F30" t="s">
        <v>18</v>
      </c>
      <c r="G30" s="11">
        <v>3.5213661050290796E-4</v>
      </c>
      <c r="H30" s="11">
        <v>5.7627314814814813E-4</v>
      </c>
      <c r="I30" s="10">
        <v>228.16466483799061</v>
      </c>
    </row>
    <row r="31" spans="1:9" x14ac:dyDescent="0.25">
      <c r="A31" t="s">
        <v>26</v>
      </c>
      <c r="B31" t="s">
        <v>62</v>
      </c>
      <c r="C31" t="s">
        <v>163</v>
      </c>
      <c r="E31" t="s">
        <v>40</v>
      </c>
      <c r="F31" t="s">
        <v>10</v>
      </c>
      <c r="G31" s="11">
        <v>3.157364381109735E-4</v>
      </c>
      <c r="H31" s="11">
        <v>5.1956018518518519E-4</v>
      </c>
      <c r="I31" s="10">
        <v>224.42256776537988</v>
      </c>
    </row>
    <row r="32" spans="1:9" x14ac:dyDescent="0.25">
      <c r="A32" t="s">
        <v>29</v>
      </c>
      <c r="B32" t="s">
        <v>62</v>
      </c>
      <c r="C32" t="s">
        <v>163</v>
      </c>
      <c r="E32" t="s">
        <v>40</v>
      </c>
      <c r="F32" t="s">
        <v>10</v>
      </c>
      <c r="G32" s="11">
        <v>4.074825894270339E-4</v>
      </c>
      <c r="H32" s="11">
        <v>6.7303240740740735E-4</v>
      </c>
      <c r="I32" s="10">
        <v>221.93165006551448</v>
      </c>
    </row>
    <row r="33" spans="1:9" x14ac:dyDescent="0.25">
      <c r="A33" s="60" t="s">
        <v>8</v>
      </c>
      <c r="B33" s="60" t="s">
        <v>56</v>
      </c>
      <c r="C33" s="60" t="s">
        <v>171</v>
      </c>
      <c r="D33" s="60"/>
      <c r="E33" s="60" t="s">
        <v>17</v>
      </c>
      <c r="F33" s="60" t="s">
        <v>18</v>
      </c>
      <c r="G33" s="61">
        <v>3.3147306660447518E-4</v>
      </c>
      <c r="H33" s="61">
        <v>5.5625E-4</v>
      </c>
      <c r="I33" s="59">
        <v>211.6092590560192</v>
      </c>
    </row>
    <row r="34" spans="1:9" x14ac:dyDescent="0.25">
      <c r="A34" t="s">
        <v>43</v>
      </c>
      <c r="B34" t="s">
        <v>65</v>
      </c>
      <c r="C34" t="s">
        <v>156</v>
      </c>
      <c r="E34" t="s">
        <v>66</v>
      </c>
      <c r="F34" t="s">
        <v>10</v>
      </c>
      <c r="G34" s="11">
        <v>3.7395833333333335E-4</v>
      </c>
      <c r="H34" s="11">
        <v>6.327546296296297E-4</v>
      </c>
      <c r="I34" s="10">
        <v>206.42564600126551</v>
      </c>
    </row>
    <row r="35" spans="1:9" x14ac:dyDescent="0.25">
      <c r="A35" t="s">
        <v>26</v>
      </c>
      <c r="B35" t="s">
        <v>126</v>
      </c>
      <c r="C35" t="s">
        <v>163</v>
      </c>
      <c r="E35" t="s">
        <v>13</v>
      </c>
      <c r="F35" t="s">
        <v>14</v>
      </c>
      <c r="G35" s="11">
        <v>3.157364381109735E-4</v>
      </c>
      <c r="H35" s="11">
        <v>5.3703703703703704E-4</v>
      </c>
      <c r="I35" s="10">
        <v>203.21763912230773</v>
      </c>
    </row>
    <row r="36" spans="1:9" x14ac:dyDescent="0.25">
      <c r="B36" t="s">
        <v>178</v>
      </c>
      <c r="C36" t="s">
        <v>163</v>
      </c>
      <c r="G36" s="11">
        <v>4.074825894270339E-4</v>
      </c>
      <c r="H36" s="11">
        <v>6.9675925925925938E-4</v>
      </c>
      <c r="I36" s="10">
        <v>200.02253432551211</v>
      </c>
    </row>
    <row r="37" spans="1:9" x14ac:dyDescent="0.25">
      <c r="A37" t="s">
        <v>29</v>
      </c>
      <c r="B37" t="s">
        <v>65</v>
      </c>
      <c r="C37" t="s">
        <v>156</v>
      </c>
      <c r="E37" t="s">
        <v>66</v>
      </c>
      <c r="F37" t="s">
        <v>10</v>
      </c>
      <c r="G37" s="11">
        <v>4.3956075074558389E-4</v>
      </c>
      <c r="H37" s="11">
        <v>7.5381944444444444E-4</v>
      </c>
      <c r="I37" s="10">
        <v>198.26895258515967</v>
      </c>
    </row>
    <row r="38" spans="1:9" x14ac:dyDescent="0.25">
      <c r="A38" s="60" t="s">
        <v>15</v>
      </c>
      <c r="B38" s="60" t="s">
        <v>63</v>
      </c>
      <c r="C38" s="60" t="s">
        <v>163</v>
      </c>
      <c r="D38" s="60"/>
      <c r="E38" s="60" t="s">
        <v>17</v>
      </c>
      <c r="F38" s="60" t="s">
        <v>18</v>
      </c>
      <c r="G38" s="61">
        <v>3.3598228250315967E-4</v>
      </c>
      <c r="H38" s="61">
        <v>5.7719907407407405E-4</v>
      </c>
      <c r="I38" s="59">
        <v>197.22967144642564</v>
      </c>
    </row>
    <row r="39" spans="1:9" x14ac:dyDescent="0.25">
      <c r="A39" t="s">
        <v>29</v>
      </c>
      <c r="B39" t="s">
        <v>35</v>
      </c>
      <c r="C39" t="s">
        <v>163</v>
      </c>
      <c r="E39" t="s">
        <v>13</v>
      </c>
      <c r="F39" t="s">
        <v>18</v>
      </c>
      <c r="G39" s="11">
        <v>2.8097337962962955E-4</v>
      </c>
      <c r="H39" s="11">
        <v>4.9409722222222216E-4</v>
      </c>
      <c r="I39" s="10">
        <v>183.89007460408996</v>
      </c>
    </row>
    <row r="40" spans="1:9" x14ac:dyDescent="0.25">
      <c r="A40" t="s">
        <v>29</v>
      </c>
      <c r="B40" t="s">
        <v>23</v>
      </c>
      <c r="C40" t="s">
        <v>163</v>
      </c>
      <c r="E40" t="s">
        <v>13</v>
      </c>
      <c r="F40" t="s">
        <v>24</v>
      </c>
      <c r="G40" s="11">
        <v>3.5213661050290796E-4</v>
      </c>
      <c r="H40" s="11">
        <v>6.3287037037037034E-4</v>
      </c>
      <c r="I40" s="10">
        <v>172.2619061568453</v>
      </c>
    </row>
    <row r="41" spans="1:9" x14ac:dyDescent="0.25">
      <c r="A41" t="s">
        <v>29</v>
      </c>
      <c r="B41" t="s">
        <v>58</v>
      </c>
      <c r="C41" t="s">
        <v>163</v>
      </c>
      <c r="E41" t="s">
        <v>28</v>
      </c>
      <c r="F41" t="s">
        <v>18</v>
      </c>
      <c r="G41" s="11">
        <v>3.157364381109735E-4</v>
      </c>
      <c r="H41" s="11">
        <v>5.7164351851851853E-4</v>
      </c>
      <c r="I41" s="10">
        <v>168.4993635577836</v>
      </c>
    </row>
    <row r="42" spans="1:9" x14ac:dyDescent="0.25">
      <c r="A42" t="s">
        <v>32</v>
      </c>
      <c r="B42" t="s">
        <v>42</v>
      </c>
      <c r="C42" t="s">
        <v>159</v>
      </c>
      <c r="E42" t="s">
        <v>13</v>
      </c>
      <c r="F42" t="s">
        <v>18</v>
      </c>
      <c r="G42" s="11">
        <v>2.6805555555555556E-4</v>
      </c>
      <c r="H42" s="11">
        <v>4.9282407407407402E-4</v>
      </c>
      <c r="I42" s="10">
        <v>160.91580191247971</v>
      </c>
    </row>
    <row r="43" spans="1:9" x14ac:dyDescent="0.25">
      <c r="A43" t="s">
        <v>32</v>
      </c>
      <c r="B43" t="s">
        <v>16</v>
      </c>
      <c r="C43" t="s">
        <v>158</v>
      </c>
      <c r="E43" t="s">
        <v>17</v>
      </c>
      <c r="F43" t="s">
        <v>18</v>
      </c>
      <c r="G43" s="11">
        <v>3.1025632090340033E-4</v>
      </c>
      <c r="H43" s="11">
        <v>5.7291666666666667E-4</v>
      </c>
      <c r="I43" s="10">
        <v>158.81354690100241</v>
      </c>
    </row>
    <row r="44" spans="1:9" x14ac:dyDescent="0.25">
      <c r="B44" t="s">
        <v>179</v>
      </c>
      <c r="C44" t="s">
        <v>163</v>
      </c>
      <c r="F44" t="s">
        <v>14</v>
      </c>
      <c r="G44" s="11">
        <v>3.5387954519385185E-4</v>
      </c>
      <c r="H44" s="11">
        <v>6.5798611111111103E-4</v>
      </c>
      <c r="I44" s="10">
        <v>155.5665432767062</v>
      </c>
    </row>
    <row r="45" spans="1:9" x14ac:dyDescent="0.25">
      <c r="A45" t="s">
        <v>15</v>
      </c>
      <c r="B45" t="s">
        <v>48</v>
      </c>
      <c r="C45" t="s">
        <v>158</v>
      </c>
      <c r="E45" t="s">
        <v>49</v>
      </c>
      <c r="F45" t="s">
        <v>18</v>
      </c>
      <c r="G45" s="11">
        <v>3.3703703703703706E-4</v>
      </c>
      <c r="H45" s="11">
        <v>6.2858796296296295E-4</v>
      </c>
      <c r="I45" s="10">
        <v>154.14686747185971</v>
      </c>
    </row>
    <row r="46" spans="1:9" x14ac:dyDescent="0.25">
      <c r="A46" t="s">
        <v>15</v>
      </c>
      <c r="B46" t="s">
        <v>16</v>
      </c>
      <c r="C46" t="s">
        <v>158</v>
      </c>
      <c r="E46" t="s">
        <v>17</v>
      </c>
      <c r="F46" t="s">
        <v>18</v>
      </c>
      <c r="G46" s="11">
        <v>3.3422102069339269E-4</v>
      </c>
      <c r="H46" s="11">
        <v>6.2523148148148149E-4</v>
      </c>
      <c r="I46" s="10">
        <v>152.74913918015531</v>
      </c>
    </row>
    <row r="47" spans="1:9" x14ac:dyDescent="0.25">
      <c r="A47" t="s">
        <v>11</v>
      </c>
      <c r="B47" t="s">
        <v>48</v>
      </c>
      <c r="C47" t="s">
        <v>158</v>
      </c>
      <c r="E47" t="s">
        <v>49</v>
      </c>
      <c r="F47" t="s">
        <v>18</v>
      </c>
      <c r="G47" s="11">
        <v>3.740873766919019E-4</v>
      </c>
      <c r="H47" s="11">
        <v>6.9988425925925936E-4</v>
      </c>
      <c r="I47" s="10">
        <v>152.70050808334011</v>
      </c>
    </row>
    <row r="48" spans="1:9" x14ac:dyDescent="0.25">
      <c r="A48" t="s">
        <v>20</v>
      </c>
      <c r="B48" t="s">
        <v>35</v>
      </c>
      <c r="C48" t="s">
        <v>163</v>
      </c>
      <c r="E48" t="s">
        <v>13</v>
      </c>
      <c r="F48" t="s">
        <v>18</v>
      </c>
      <c r="G48" s="11">
        <v>3.2656056133145082E-4</v>
      </c>
      <c r="H48" s="11">
        <v>6.1828703703703709E-4</v>
      </c>
      <c r="I48" s="10">
        <v>147.3400381779222</v>
      </c>
    </row>
    <row r="49" spans="1:9" x14ac:dyDescent="0.25">
      <c r="A49" t="s">
        <v>20</v>
      </c>
      <c r="B49" t="s">
        <v>62</v>
      </c>
      <c r="C49" t="s">
        <v>163</v>
      </c>
      <c r="E49" t="s">
        <v>40</v>
      </c>
      <c r="F49" t="s">
        <v>10</v>
      </c>
      <c r="G49" s="11">
        <v>3.3598228250315967E-4</v>
      </c>
      <c r="H49" s="11">
        <v>6.3888888888888893E-4</v>
      </c>
      <c r="I49" s="10">
        <v>145.4364022908623</v>
      </c>
    </row>
    <row r="50" spans="1:9" x14ac:dyDescent="0.25">
      <c r="A50" t="s">
        <v>43</v>
      </c>
      <c r="B50" t="s">
        <v>58</v>
      </c>
      <c r="C50" t="s">
        <v>163</v>
      </c>
      <c r="E50" t="s">
        <v>28</v>
      </c>
      <c r="F50" t="s">
        <v>18</v>
      </c>
      <c r="G50" s="11">
        <v>4.074825894270339E-4</v>
      </c>
      <c r="H50" s="11">
        <v>7.9895833333333338E-4</v>
      </c>
      <c r="I50" s="10">
        <v>132.66451668947718</v>
      </c>
    </row>
    <row r="51" spans="1:9" x14ac:dyDescent="0.25">
      <c r="B51" t="s">
        <v>178</v>
      </c>
      <c r="C51" t="s">
        <v>163</v>
      </c>
      <c r="F51" t="s">
        <v>14</v>
      </c>
      <c r="G51" s="11">
        <v>3.5387954519385185E-4</v>
      </c>
      <c r="H51" s="11">
        <v>6.9965277777777777E-4</v>
      </c>
      <c r="I51" s="10">
        <v>129.39535701244452</v>
      </c>
    </row>
    <row r="52" spans="1:9" x14ac:dyDescent="0.25">
      <c r="A52" t="s">
        <v>15</v>
      </c>
      <c r="B52" t="s">
        <v>44</v>
      </c>
      <c r="C52" t="s">
        <v>163</v>
      </c>
      <c r="E52" t="s">
        <v>45</v>
      </c>
      <c r="F52" t="s">
        <v>18</v>
      </c>
      <c r="G52" s="11">
        <v>2.8097337962962955E-4</v>
      </c>
      <c r="H52" s="11">
        <v>5.8553240740740744E-4</v>
      </c>
      <c r="I52" s="10">
        <v>110.49502262772496</v>
      </c>
    </row>
    <row r="53" spans="1:9" x14ac:dyDescent="0.25">
      <c r="A53" t="s">
        <v>29</v>
      </c>
      <c r="B53" t="s">
        <v>35</v>
      </c>
      <c r="C53" t="s">
        <v>163</v>
      </c>
      <c r="E53" t="s">
        <v>13</v>
      </c>
      <c r="F53" t="s">
        <v>18</v>
      </c>
      <c r="G53" s="11">
        <v>3.0074738760880261E-4</v>
      </c>
      <c r="H53" s="11">
        <v>6.3090277777777776E-4</v>
      </c>
      <c r="I53" s="10">
        <v>108.32239961347156</v>
      </c>
    </row>
    <row r="54" spans="1:9" x14ac:dyDescent="0.25">
      <c r="A54" t="s">
        <v>29</v>
      </c>
      <c r="B54" t="s">
        <v>42</v>
      </c>
      <c r="C54" t="s">
        <v>159</v>
      </c>
      <c r="E54" t="s">
        <v>13</v>
      </c>
      <c r="F54" t="s">
        <v>18</v>
      </c>
      <c r="G54" s="11">
        <v>3.2147144497211887E-4</v>
      </c>
      <c r="H54" s="11">
        <v>6.7465277777777782E-4</v>
      </c>
      <c r="I54" s="10">
        <v>108.18978766778646</v>
      </c>
    </row>
    <row r="55" spans="1:9" x14ac:dyDescent="0.25">
      <c r="A55" t="s">
        <v>43</v>
      </c>
      <c r="B55" t="s">
        <v>42</v>
      </c>
      <c r="C55" t="s">
        <v>159</v>
      </c>
      <c r="E55" t="s">
        <v>13</v>
      </c>
      <c r="F55" t="s">
        <v>18</v>
      </c>
      <c r="G55" s="11">
        <v>3.3803847360018243E-4</v>
      </c>
      <c r="H55" s="11">
        <v>7.1018518518518512E-4</v>
      </c>
      <c r="I55" s="10">
        <v>107.8409166221936</v>
      </c>
    </row>
    <row r="56" spans="1:9" x14ac:dyDescent="0.25">
      <c r="A56" t="s">
        <v>20</v>
      </c>
      <c r="B56" t="s">
        <v>67</v>
      </c>
      <c r="C56" t="s">
        <v>163</v>
      </c>
      <c r="F56" t="s">
        <v>10</v>
      </c>
      <c r="G56" s="11">
        <v>3.157364381109735E-4</v>
      </c>
      <c r="H56" s="11">
        <v>6.671296296296296E-4</v>
      </c>
      <c r="I56" s="10">
        <v>106.00916821262962</v>
      </c>
    </row>
    <row r="57" spans="1:9" x14ac:dyDescent="0.25">
      <c r="A57" t="s">
        <v>29</v>
      </c>
      <c r="B57" t="s">
        <v>71</v>
      </c>
      <c r="C57" t="s">
        <v>163</v>
      </c>
      <c r="E57" t="s">
        <v>45</v>
      </c>
      <c r="F57" t="s">
        <v>24</v>
      </c>
      <c r="G57" s="11">
        <v>3.5213661050290796E-4</v>
      </c>
      <c r="H57" s="11">
        <v>7.5381944444444444E-4</v>
      </c>
      <c r="I57" s="10">
        <v>101.93692572560913</v>
      </c>
    </row>
    <row r="58" spans="1:9" x14ac:dyDescent="0.25">
      <c r="A58" t="s">
        <v>15</v>
      </c>
      <c r="B58" t="s">
        <v>55</v>
      </c>
      <c r="C58" t="s">
        <v>163</v>
      </c>
      <c r="E58" t="s">
        <v>28</v>
      </c>
      <c r="F58" t="s">
        <v>34</v>
      </c>
      <c r="G58" s="11">
        <v>3.157364381109735E-4</v>
      </c>
      <c r="H58" s="11">
        <v>6.8032407407407408E-4</v>
      </c>
      <c r="I58" s="10">
        <v>99.960080707604249</v>
      </c>
    </row>
    <row r="59" spans="1:9" x14ac:dyDescent="0.25">
      <c r="A59" t="s">
        <v>11</v>
      </c>
      <c r="B59" t="s">
        <v>23</v>
      </c>
      <c r="C59" t="s">
        <v>163</v>
      </c>
      <c r="E59" t="s">
        <v>13</v>
      </c>
      <c r="F59" t="s">
        <v>24</v>
      </c>
      <c r="G59" s="11">
        <v>3.2656056133145082E-4</v>
      </c>
      <c r="H59" s="11">
        <v>7.0381944444444452E-4</v>
      </c>
      <c r="I59" s="10">
        <v>99.886643300339188</v>
      </c>
    </row>
    <row r="60" spans="1:9" x14ac:dyDescent="0.25">
      <c r="A60" t="s">
        <v>20</v>
      </c>
      <c r="B60" t="s">
        <v>52</v>
      </c>
      <c r="C60" t="s">
        <v>163</v>
      </c>
      <c r="F60" t="s">
        <v>10</v>
      </c>
      <c r="G60" s="11">
        <v>3.5387954519385185E-4</v>
      </c>
      <c r="H60" s="11">
        <v>8.1678240740740745E-4</v>
      </c>
      <c r="I60" s="10">
        <v>81.329341595288994</v>
      </c>
    </row>
    <row r="61" spans="1:9" x14ac:dyDescent="0.25">
      <c r="A61" t="s">
        <v>43</v>
      </c>
      <c r="B61" t="s">
        <v>23</v>
      </c>
      <c r="C61" t="s">
        <v>163</v>
      </c>
      <c r="E61" t="s">
        <v>13</v>
      </c>
      <c r="F61" t="s">
        <v>24</v>
      </c>
      <c r="G61" s="11">
        <v>2.8097337962962955E-4</v>
      </c>
      <c r="H61" s="11">
        <v>6.601851851851852E-4</v>
      </c>
      <c r="I61" s="10">
        <v>77.090027904468727</v>
      </c>
    </row>
    <row r="62" spans="1:9" x14ac:dyDescent="0.25">
      <c r="A62" t="s">
        <v>29</v>
      </c>
      <c r="B62" t="s">
        <v>54</v>
      </c>
      <c r="C62" t="s">
        <v>163</v>
      </c>
      <c r="F62" t="s">
        <v>10</v>
      </c>
      <c r="G62" s="11">
        <v>3.157364381109735E-4</v>
      </c>
      <c r="H62" s="11">
        <v>7.430555555555555E-4</v>
      </c>
      <c r="I62" s="10">
        <v>76.720294120095446</v>
      </c>
    </row>
    <row r="63" spans="1:9" x14ac:dyDescent="0.25">
      <c r="A63" t="s">
        <v>8</v>
      </c>
      <c r="B63" t="s">
        <v>54</v>
      </c>
      <c r="C63" t="s">
        <v>163</v>
      </c>
      <c r="F63" t="s">
        <v>10</v>
      </c>
      <c r="G63" s="11">
        <v>4.074825894270339E-4</v>
      </c>
      <c r="H63" s="11">
        <v>9.5995370370370375E-4</v>
      </c>
      <c r="I63" s="10">
        <v>76.485006206223972</v>
      </c>
    </row>
    <row r="64" spans="1:9" x14ac:dyDescent="0.25">
      <c r="A64" t="s">
        <v>43</v>
      </c>
      <c r="B64" t="s">
        <v>44</v>
      </c>
      <c r="C64" t="s">
        <v>163</v>
      </c>
      <c r="E64" t="s">
        <v>45</v>
      </c>
      <c r="F64" t="s">
        <v>18</v>
      </c>
      <c r="G64" s="11">
        <v>3.2656056133145082E-4</v>
      </c>
      <c r="H64" s="11">
        <v>7.7048611111111111E-4</v>
      </c>
      <c r="I64" s="10">
        <v>76.137174925096232</v>
      </c>
    </row>
    <row r="65" spans="1:9" x14ac:dyDescent="0.25">
      <c r="A65" t="s">
        <v>8</v>
      </c>
      <c r="B65" t="s">
        <v>53</v>
      </c>
      <c r="C65" t="s">
        <v>163</v>
      </c>
      <c r="F65" t="s">
        <v>10</v>
      </c>
      <c r="G65" s="11">
        <v>3.5387954519385185E-4</v>
      </c>
      <c r="H65" s="11">
        <v>8.4444444444444443E-4</v>
      </c>
      <c r="I65" s="10">
        <v>73.59581733365836</v>
      </c>
    </row>
    <row r="66" spans="1:9" x14ac:dyDescent="0.25">
      <c r="A66" t="s">
        <v>11</v>
      </c>
      <c r="B66" t="s">
        <v>54</v>
      </c>
      <c r="C66" t="s">
        <v>163</v>
      </c>
      <c r="F66" t="s">
        <v>10</v>
      </c>
      <c r="G66" s="11">
        <v>3.5387954519385185E-4</v>
      </c>
      <c r="H66" s="11">
        <v>8.5150462962962957E-4</v>
      </c>
      <c r="I66" s="10">
        <v>71.78031182451663</v>
      </c>
    </row>
    <row r="67" spans="1:9" x14ac:dyDescent="0.25">
      <c r="A67" t="s">
        <v>32</v>
      </c>
      <c r="B67" t="s">
        <v>58</v>
      </c>
      <c r="C67" t="s">
        <v>163</v>
      </c>
      <c r="E67" t="s">
        <v>28</v>
      </c>
      <c r="F67" t="s">
        <v>18</v>
      </c>
      <c r="G67" s="11">
        <v>3.5387954519385185E-4</v>
      </c>
      <c r="H67" s="11">
        <v>8.5185185185185179E-4</v>
      </c>
      <c r="I67" s="10">
        <v>71.692572759613768</v>
      </c>
    </row>
    <row r="68" spans="1:9" x14ac:dyDescent="0.25">
      <c r="A68" t="s">
        <v>8</v>
      </c>
      <c r="B68" t="s">
        <v>22</v>
      </c>
      <c r="C68" t="s">
        <v>163</v>
      </c>
      <c r="E68" t="s">
        <v>17</v>
      </c>
      <c r="F68" t="s">
        <v>10</v>
      </c>
      <c r="G68" s="11">
        <v>2.8097337962962955E-4</v>
      </c>
      <c r="H68" s="11">
        <v>6.9363425925925929E-4</v>
      </c>
      <c r="I68" s="10">
        <v>66.466669889763651</v>
      </c>
    </row>
    <row r="69" spans="1:9" x14ac:dyDescent="0.25">
      <c r="A69" t="s">
        <v>43</v>
      </c>
      <c r="B69" t="s">
        <v>67</v>
      </c>
      <c r="C69" t="s">
        <v>163</v>
      </c>
      <c r="F69" t="s">
        <v>10</v>
      </c>
      <c r="G69" s="11">
        <v>3.5387954519385185E-4</v>
      </c>
      <c r="H69" s="11">
        <v>8.8078703703703702E-4</v>
      </c>
      <c r="I69" s="10">
        <v>64.856519461291967</v>
      </c>
    </row>
    <row r="70" spans="1:9" x14ac:dyDescent="0.25">
      <c r="A70" t="s">
        <v>20</v>
      </c>
      <c r="B70" t="s">
        <v>78</v>
      </c>
      <c r="C70" t="s">
        <v>163</v>
      </c>
      <c r="E70" t="s">
        <v>28</v>
      </c>
      <c r="F70" t="s">
        <v>14</v>
      </c>
      <c r="G70" s="11">
        <v>4.074825894270339E-4</v>
      </c>
      <c r="H70" s="11">
        <v>1.0228009259259259E-3</v>
      </c>
      <c r="I70" s="10">
        <v>63.234462938020968</v>
      </c>
    </row>
    <row r="71" spans="1:9" x14ac:dyDescent="0.25">
      <c r="A71" t="s">
        <v>20</v>
      </c>
      <c r="B71" t="s">
        <v>25</v>
      </c>
      <c r="C71" t="s">
        <v>163</v>
      </c>
      <c r="E71" t="s">
        <v>13</v>
      </c>
      <c r="F71" t="s">
        <v>10</v>
      </c>
      <c r="G71" s="11">
        <v>2.8097337962962955E-4</v>
      </c>
      <c r="H71" s="11">
        <v>7.098379629629629E-4</v>
      </c>
      <c r="I71" s="10">
        <v>62.018014658444216</v>
      </c>
    </row>
    <row r="72" spans="1:9" x14ac:dyDescent="0.25">
      <c r="A72" t="s">
        <v>15</v>
      </c>
      <c r="B72" t="s">
        <v>55</v>
      </c>
      <c r="C72" t="s">
        <v>163</v>
      </c>
      <c r="E72" t="s">
        <v>28</v>
      </c>
      <c r="F72" t="s">
        <v>34</v>
      </c>
      <c r="G72" s="11">
        <v>3.5387954519385185E-4</v>
      </c>
      <c r="H72" s="11">
        <v>9.1041666666666658E-4</v>
      </c>
      <c r="I72" s="10">
        <v>58.728077279814407</v>
      </c>
    </row>
    <row r="73" spans="1:9" x14ac:dyDescent="0.25">
      <c r="A73" t="s">
        <v>29</v>
      </c>
      <c r="B73" t="s">
        <v>27</v>
      </c>
      <c r="C73" t="s">
        <v>163</v>
      </c>
      <c r="E73" t="s">
        <v>28</v>
      </c>
      <c r="F73" t="s">
        <v>14</v>
      </c>
      <c r="G73" s="11">
        <v>2.8097337962962955E-4</v>
      </c>
      <c r="H73" s="11">
        <v>7.3969907407407404E-4</v>
      </c>
      <c r="I73" s="10">
        <v>54.806276922466537</v>
      </c>
    </row>
    <row r="74" spans="1:9" x14ac:dyDescent="0.25">
      <c r="A74" t="s">
        <v>8</v>
      </c>
      <c r="B74" t="s">
        <v>22</v>
      </c>
      <c r="C74" t="s">
        <v>163</v>
      </c>
      <c r="E74" t="s">
        <v>17</v>
      </c>
      <c r="F74" t="s">
        <v>10</v>
      </c>
      <c r="G74" s="11">
        <v>3.2656056133145082E-4</v>
      </c>
      <c r="H74" s="11">
        <v>8.7442129629629632E-4</v>
      </c>
      <c r="I74" s="10">
        <v>52.086961444583473</v>
      </c>
    </row>
    <row r="75" spans="1:9" x14ac:dyDescent="0.25">
      <c r="A75" t="s">
        <v>43</v>
      </c>
      <c r="B75" t="s">
        <v>42</v>
      </c>
      <c r="C75" t="s">
        <v>159</v>
      </c>
      <c r="E75" t="s">
        <v>13</v>
      </c>
      <c r="F75" t="s">
        <v>18</v>
      </c>
      <c r="G75" s="11">
        <v>2.936335855375649E-4</v>
      </c>
      <c r="H75" s="11">
        <v>7.9074074074074073E-4</v>
      </c>
      <c r="I75" s="10">
        <v>51.205291078998471</v>
      </c>
    </row>
    <row r="76" spans="1:9" x14ac:dyDescent="0.25">
      <c r="A76" t="s">
        <v>15</v>
      </c>
      <c r="B76" t="s">
        <v>25</v>
      </c>
      <c r="C76" t="s">
        <v>163</v>
      </c>
      <c r="E76" t="s">
        <v>13</v>
      </c>
      <c r="F76" t="s">
        <v>10</v>
      </c>
      <c r="G76" s="11">
        <v>3.2656056133145082E-4</v>
      </c>
      <c r="H76" s="11">
        <v>8.8298611111111119E-4</v>
      </c>
      <c r="I76" s="10">
        <v>50.585912027962799</v>
      </c>
    </row>
    <row r="77" spans="1:9" x14ac:dyDescent="0.25">
      <c r="A77" t="s">
        <v>20</v>
      </c>
      <c r="B77" t="s">
        <v>53</v>
      </c>
      <c r="C77" t="s">
        <v>163</v>
      </c>
      <c r="F77" t="s">
        <v>10</v>
      </c>
      <c r="G77" s="11">
        <v>4.074825894270339E-4</v>
      </c>
      <c r="H77" s="11">
        <v>1.1157407407407407E-3</v>
      </c>
      <c r="I77" s="10">
        <v>48.712149917118751</v>
      </c>
    </row>
    <row r="78" spans="1:9" x14ac:dyDescent="0.25">
      <c r="A78" t="s">
        <v>20</v>
      </c>
      <c r="B78" t="s">
        <v>44</v>
      </c>
      <c r="C78" t="s">
        <v>163</v>
      </c>
      <c r="E78" t="s">
        <v>45</v>
      </c>
      <c r="F78" t="s">
        <v>18</v>
      </c>
      <c r="G78" s="11">
        <v>3.0074738760880261E-4</v>
      </c>
      <c r="H78" s="11">
        <v>8.3819444444444447E-4</v>
      </c>
      <c r="I78" s="10">
        <v>46.192477591664556</v>
      </c>
    </row>
    <row r="79" spans="1:9" x14ac:dyDescent="0.25">
      <c r="A79" t="s">
        <v>15</v>
      </c>
      <c r="B79" t="s">
        <v>71</v>
      </c>
      <c r="C79" t="s">
        <v>163</v>
      </c>
      <c r="E79" t="s">
        <v>45</v>
      </c>
      <c r="F79" t="s">
        <v>24</v>
      </c>
      <c r="G79" s="11">
        <v>2.8097337962962955E-4</v>
      </c>
      <c r="H79" s="11">
        <v>7.8356481481481495E-4</v>
      </c>
      <c r="I79" s="10">
        <v>46.107412139122239</v>
      </c>
    </row>
    <row r="80" spans="1:9" x14ac:dyDescent="0.25">
      <c r="A80" t="s">
        <v>29</v>
      </c>
      <c r="B80" t="s">
        <v>78</v>
      </c>
      <c r="C80" t="s">
        <v>163</v>
      </c>
      <c r="E80" t="s">
        <v>28</v>
      </c>
      <c r="F80" t="s">
        <v>14</v>
      </c>
      <c r="G80" s="11">
        <v>3.157364381109735E-4</v>
      </c>
      <c r="H80" s="11">
        <v>8.8900462962962967E-4</v>
      </c>
      <c r="I80" s="10">
        <v>44.7983530427232</v>
      </c>
    </row>
    <row r="81" spans="1:9" x14ac:dyDescent="0.25">
      <c r="A81" t="s">
        <v>8</v>
      </c>
      <c r="B81" t="s">
        <v>67</v>
      </c>
      <c r="C81" t="s">
        <v>163</v>
      </c>
      <c r="F81" t="s">
        <v>10</v>
      </c>
      <c r="G81" s="11">
        <v>4.074825894270339E-4</v>
      </c>
      <c r="H81" s="11">
        <v>1.1731481481481482E-3</v>
      </c>
      <c r="I81" s="10">
        <v>41.905265225271044</v>
      </c>
    </row>
    <row r="82" spans="1:9" x14ac:dyDescent="0.25">
      <c r="A82" t="s">
        <v>29</v>
      </c>
      <c r="B82" t="s">
        <v>76</v>
      </c>
      <c r="C82" t="s">
        <v>163</v>
      </c>
      <c r="E82" t="s">
        <v>66</v>
      </c>
      <c r="F82" t="s">
        <v>24</v>
      </c>
      <c r="G82" s="11">
        <v>4.074825894270339E-4</v>
      </c>
      <c r="H82" s="11">
        <v>1.1980324074074074E-3</v>
      </c>
      <c r="I82" s="10">
        <v>39.34789226278415</v>
      </c>
    </row>
    <row r="83" spans="1:9" x14ac:dyDescent="0.25">
      <c r="A83" t="s">
        <v>11</v>
      </c>
      <c r="B83" t="s">
        <v>53</v>
      </c>
      <c r="C83" t="s">
        <v>163</v>
      </c>
      <c r="F83" t="s">
        <v>10</v>
      </c>
      <c r="G83" s="11">
        <v>3.157364381109735E-4</v>
      </c>
      <c r="H83" s="11">
        <v>9.2881944444444435E-4</v>
      </c>
      <c r="I83" s="10">
        <v>39.280790589488866</v>
      </c>
    </row>
    <row r="84" spans="1:9" x14ac:dyDescent="0.25">
      <c r="A84" t="s">
        <v>8</v>
      </c>
      <c r="B84" t="s">
        <v>52</v>
      </c>
      <c r="C84" t="s">
        <v>163</v>
      </c>
      <c r="F84" t="s">
        <v>10</v>
      </c>
      <c r="G84" s="11">
        <v>3.157364381109735E-4</v>
      </c>
      <c r="H84" s="11">
        <v>9.4178240740740756E-4</v>
      </c>
      <c r="I84" s="10">
        <v>37.680997873959292</v>
      </c>
    </row>
    <row r="85" spans="1:9" x14ac:dyDescent="0.25">
      <c r="B85" t="s">
        <v>179</v>
      </c>
      <c r="C85" t="s">
        <v>163</v>
      </c>
      <c r="G85" s="11">
        <v>4.074825894270339E-4</v>
      </c>
      <c r="H85" s="11">
        <v>1.2354166666666666E-3</v>
      </c>
      <c r="I85" s="10">
        <v>35.882839614835262</v>
      </c>
    </row>
    <row r="86" spans="1:9" x14ac:dyDescent="0.25">
      <c r="A86" t="s">
        <v>32</v>
      </c>
      <c r="B86" t="s">
        <v>76</v>
      </c>
      <c r="C86" t="s">
        <v>163</v>
      </c>
      <c r="E86" t="s">
        <v>66</v>
      </c>
      <c r="F86" t="s">
        <v>24</v>
      </c>
      <c r="G86" s="11">
        <v>3.157364381109735E-4</v>
      </c>
      <c r="H86" s="11">
        <v>1.0234953703703704E-3</v>
      </c>
      <c r="I86" s="10">
        <v>29.357324158428835</v>
      </c>
    </row>
    <row r="87" spans="1:9" x14ac:dyDescent="0.25">
      <c r="A87" t="s">
        <v>32</v>
      </c>
      <c r="B87" t="s">
        <v>50</v>
      </c>
      <c r="C87" t="s">
        <v>163</v>
      </c>
      <c r="F87" t="s">
        <v>10</v>
      </c>
      <c r="G87" s="11">
        <v>3.157364381109735E-4</v>
      </c>
      <c r="H87" s="11">
        <v>1.0703703703703702E-3</v>
      </c>
      <c r="I87" s="10">
        <v>25.666809075480867</v>
      </c>
    </row>
    <row r="88" spans="1:9" x14ac:dyDescent="0.25">
      <c r="A88" t="s">
        <v>11</v>
      </c>
      <c r="B88" t="s">
        <v>121</v>
      </c>
      <c r="C88" t="s">
        <v>163</v>
      </c>
      <c r="E88" t="s">
        <v>66</v>
      </c>
      <c r="F88" t="s">
        <v>14</v>
      </c>
      <c r="G88" s="11">
        <v>2.8097337962962955E-4</v>
      </c>
      <c r="H88" s="11">
        <v>1.0182870370370369E-3</v>
      </c>
      <c r="I88" s="10">
        <v>21.008008307398406</v>
      </c>
    </row>
    <row r="89" spans="1:9" x14ac:dyDescent="0.25">
      <c r="A89" t="s">
        <v>15</v>
      </c>
      <c r="B89" t="s">
        <v>50</v>
      </c>
      <c r="C89" t="s">
        <v>163</v>
      </c>
      <c r="F89" t="s">
        <v>10</v>
      </c>
      <c r="G89" s="11">
        <v>3.5387954519385185E-4</v>
      </c>
      <c r="H89" s="11">
        <v>1.420138888888889E-3</v>
      </c>
      <c r="I89" s="10">
        <v>15.472978446966627</v>
      </c>
    </row>
    <row r="90" spans="1:9" x14ac:dyDescent="0.25">
      <c r="B90" t="s">
        <v>180</v>
      </c>
      <c r="C90" t="s">
        <v>163</v>
      </c>
      <c r="G90" s="11">
        <v>3.157364381109735E-4</v>
      </c>
      <c r="H90" s="11">
        <v>1.2898148148148148E-3</v>
      </c>
      <c r="I90" s="10">
        <v>14.668713728713184</v>
      </c>
    </row>
    <row r="91" spans="1:9" x14ac:dyDescent="0.25">
      <c r="A91" t="s">
        <v>26</v>
      </c>
      <c r="B91" t="s">
        <v>57</v>
      </c>
      <c r="C91" t="s">
        <v>163</v>
      </c>
      <c r="F91" t="s">
        <v>10</v>
      </c>
      <c r="G91" s="11">
        <v>3.157364381109735E-4</v>
      </c>
      <c r="H91" s="11">
        <v>2.1519675925925925E-3</v>
      </c>
      <c r="I91" s="10">
        <v>3.1583985777879686</v>
      </c>
    </row>
    <row r="92" spans="1:9" x14ac:dyDescent="0.25">
      <c r="A92" t="s">
        <v>11</v>
      </c>
      <c r="B92" t="s">
        <v>16</v>
      </c>
      <c r="C92" t="s">
        <v>173</v>
      </c>
      <c r="E92" t="s">
        <v>17</v>
      </c>
      <c r="F92" t="s">
        <v>18</v>
      </c>
      <c r="H92" s="11">
        <v>4.5497685185185186E-4</v>
      </c>
      <c r="I92" s="10">
        <v>0</v>
      </c>
    </row>
    <row r="93" spans="1:9" x14ac:dyDescent="0.25">
      <c r="A93" s="60" t="s">
        <v>2</v>
      </c>
      <c r="B93" s="60"/>
    </row>
    <row r="94" spans="1:9" x14ac:dyDescent="0.25">
      <c r="A94" t="s">
        <v>3</v>
      </c>
      <c r="B94" t="s">
        <v>4</v>
      </c>
      <c r="E94" t="s">
        <v>5</v>
      </c>
      <c r="F94" t="s">
        <v>6</v>
      </c>
    </row>
    <row r="98" spans="1:6" x14ac:dyDescent="0.25">
      <c r="A98" s="60" t="s">
        <v>46</v>
      </c>
      <c r="B98" s="60"/>
    </row>
    <row r="99" spans="1:6" x14ac:dyDescent="0.25">
      <c r="A99" t="s">
        <v>3</v>
      </c>
      <c r="B99" t="s">
        <v>4</v>
      </c>
      <c r="E99" t="s">
        <v>5</v>
      </c>
      <c r="F99" t="s">
        <v>6</v>
      </c>
    </row>
    <row r="101" spans="1:6" x14ac:dyDescent="0.25">
      <c r="A101" s="60" t="s">
        <v>68</v>
      </c>
      <c r="B101" s="60"/>
    </row>
    <row r="102" spans="1:6" x14ac:dyDescent="0.25">
      <c r="A102" t="s">
        <v>3</v>
      </c>
      <c r="B102" t="s">
        <v>4</v>
      </c>
      <c r="E102" t="s">
        <v>5</v>
      </c>
      <c r="F102" t="s">
        <v>6</v>
      </c>
    </row>
    <row r="105" spans="1:6" x14ac:dyDescent="0.25">
      <c r="A105" s="60" t="s">
        <v>73</v>
      </c>
      <c r="B105" s="60"/>
    </row>
    <row r="106" spans="1:6" x14ac:dyDescent="0.25">
      <c r="A106" t="s">
        <v>3</v>
      </c>
      <c r="B106" t="s">
        <v>4</v>
      </c>
      <c r="E106" t="s">
        <v>5</v>
      </c>
      <c r="F106" t="s">
        <v>6</v>
      </c>
    </row>
    <row r="109" spans="1:6" x14ac:dyDescent="0.25">
      <c r="A109" s="60" t="s">
        <v>120</v>
      </c>
      <c r="B109" s="60"/>
    </row>
    <row r="110" spans="1:6" x14ac:dyDescent="0.25">
      <c r="A110" t="s">
        <v>3</v>
      </c>
      <c r="B110" t="s">
        <v>4</v>
      </c>
      <c r="E110" t="s">
        <v>5</v>
      </c>
      <c r="F110" t="s">
        <v>6</v>
      </c>
    </row>
    <row r="113" spans="1:6" x14ac:dyDescent="0.25">
      <c r="A113" s="60" t="s">
        <v>124</v>
      </c>
      <c r="B113" s="60"/>
    </row>
    <row r="114" spans="1:6" x14ac:dyDescent="0.25">
      <c r="A114" t="s">
        <v>3</v>
      </c>
      <c r="B114" t="s">
        <v>4</v>
      </c>
      <c r="E114" t="s">
        <v>5</v>
      </c>
      <c r="F114" t="s">
        <v>6</v>
      </c>
    </row>
    <row r="115" spans="1:6" x14ac:dyDescent="0.25">
      <c r="A115" t="s">
        <v>7</v>
      </c>
    </row>
    <row r="118" spans="1:6" x14ac:dyDescent="0.25">
      <c r="A118" s="60" t="s">
        <v>127</v>
      </c>
      <c r="B118" s="60"/>
    </row>
    <row r="119" spans="1:6" x14ac:dyDescent="0.25">
      <c r="A119" t="s">
        <v>3</v>
      </c>
      <c r="B119" t="s">
        <v>4</v>
      </c>
      <c r="E119" t="s">
        <v>5</v>
      </c>
      <c r="F119" t="s">
        <v>6</v>
      </c>
    </row>
    <row r="121" spans="1:6" x14ac:dyDescent="0.25">
      <c r="A121" s="60" t="s">
        <v>129</v>
      </c>
      <c r="B121" s="60"/>
    </row>
    <row r="122" spans="1:6" x14ac:dyDescent="0.25">
      <c r="A122" t="s">
        <v>3</v>
      </c>
      <c r="B122" t="s">
        <v>4</v>
      </c>
      <c r="E122" t="s">
        <v>5</v>
      </c>
      <c r="F122" t="s">
        <v>6</v>
      </c>
    </row>
  </sheetData>
  <sortState ref="A1:I123">
    <sortCondition descending="1" ref="I1:I1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Sund</vt:lpstr>
      <vt:lpstr>Úrslit</vt:lpstr>
      <vt:lpstr>Viðmið</vt:lpstr>
      <vt:lpstr>Stigahæstu sund</vt:lpstr>
    </vt:vector>
  </TitlesOfParts>
  <Company>LS Retail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Jónsson</dc:creator>
  <cp:lastModifiedBy>Lísa Björk Gunnarsdóttir</cp:lastModifiedBy>
  <dcterms:created xsi:type="dcterms:W3CDTF">2015-01-03T14:02:50Z</dcterms:created>
  <dcterms:modified xsi:type="dcterms:W3CDTF">2015-01-06T12:41:38Z</dcterms:modified>
</cp:coreProperties>
</file>